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9"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W42" i="9" s="1"/>
  <c r="CO34" i="9" s="1"/>
  <c r="C35"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<sst xmlns="http://schemas.openxmlformats.org/spreadsheetml/2006/main" count="1004" uniqueCount="554">
  <si>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</si>
  <si>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</si>
  <si>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</si>
  <si>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</si>
  <si>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</si>
  <si>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</si>
  <si>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</si>
  <si>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</si>
  <si>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</si>
  <si>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</si>
  <si>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</si>
  <si>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</si>
  <si>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</si>
  <si>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</si>
  <si>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</si>
  <si>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</si>
  <si>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</si>
  <si>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</si>
  <si>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</si>
  <si>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</si>
  <si>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</si>
  <si>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</si>
  <si>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</si>
  <si>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</si>
  <si>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</si>
  <si>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</si>
  <si>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</si>
  <si>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</si>
  <si>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</si>
  <si>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</si>
  <si>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</si>
  <si>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</si>
  <si>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</si>
  <si>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</si>
  <si>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</si>
  <si>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</si>
  <si>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</si>
  <si>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</si>
  <si>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</si>
  <si>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</si>
  <si>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</si>
  <si>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</si>
  <si>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</si>
  <si>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</si>
  <si>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</si>
  <si>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</si>
  <si>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</si>
  <si>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</si>
  <si>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</si>
  <si>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</si>
  <si>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</si>
  <si>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</si>
  <si>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</si>
  <si>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</si>
  <si>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</si>
  <si>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</si>
  <si>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</si>
  <si>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</si>
  <si>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</si>
  <si>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</si>
  <si>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</si>
  <si>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</si>
  <si>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</si>
  <si>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</si>
  <si>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</si>
  <si>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</si>
  <si>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</si>
  <si>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</si>
  <si>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</si>
  <si>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</si>
  <si>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</si>
  <si>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</si>
  <si>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</si>
  <si>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</si>
  <si>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</si>
  <si>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</si>
  <si>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</si>
  <si>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</si>
  <si>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</si>
  <si>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</si>
  <si>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</si>
  <si>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波佐見町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</si>
  <si>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</si>
  <si>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</si>
  <si>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</si>
  <si>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</si>
  <si>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</si>
  <si>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</si>
  <si>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</si>
  <si>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</si>
  <si>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</si>
  <si>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</si>
  <si>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</si>
  <si>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</si>
  <si>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</si>
  <si>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</si>
  <si>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</si>
  <si>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</si>
  <si>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</si>
  <si>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</si>
  <si>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</si>
  <si>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</si>
  <si>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</si>
  <si>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</si>
  <si>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</si>
  <si>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</si>
  <si>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</si>
  <si>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</si>
  <si>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</si>
  <si>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</si>
  <si>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</si>
  <si>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</si>
  <si>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</si>
  <si>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</si>
  <si>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</si>
  <si>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</si>
  <si>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</si>
  <si>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</si>
  <si>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</si>
  <si>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</si>
  <si>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</si>
  <si>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</si>
  <si>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</si>
  <si>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</si>
  <si>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</si>
  <si>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</si>
  <si>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</si>
  <si>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</si>
  <si>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</si>
  <si>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</si>
  <si>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</si>
  <si>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</si>
  <si>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</si>
  <si>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</si>
  <si>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</si>
  <si>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</si>
  <si>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</si>
  <si>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</si>
  <si>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</si>
  <si>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</si>
  <si>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</si>
  <si>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</si>
  <si>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</si>
  <si>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</si>
  <si>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</si>
  <si>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</si>
  <si>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</si>
  <si>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</si>
  <si>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</si>
  <si>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</si>
  <si>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</si>
  <si>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</si>
  <si>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</si>
  <si>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</si>
  <si>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</si>
  <si>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</si>
  <si>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</si>
  <si>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</si>
  <si>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</si>
  <si>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</si>
  <si>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</si>
  <si>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</si>
  <si>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</si>
  <si>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</si>
  <si>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</si>
  <si>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</si>
  <si>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</si>
  <si>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</si>
  <si>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</si>
  <si>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</si>
  <si>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</si>
  <si>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</si>
  <si>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</si>
  <si>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</si>
  <si>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</si>
  <si>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</si>
  <si>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</si>
  <si>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</si>
  <si>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</si>
  <si>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</si>
  <si>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</si>
  <si>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</si>
  <si>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</si>
  <si>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</si>
  <si>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</si>
  <si>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</si>
  <si>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</si>
  <si>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</si>
  <si>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</si>
  <si>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</si>
  <si>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長崎県波佐見町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</si>
  <si>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</si>
  <si>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</si>
  <si>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</si>
  <si>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</si>
  <si>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</si>
  <si>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</si>
  <si>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</si>
  <si>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</si>
  <si>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</si>
  <si>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</si>
  <si>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</si>
  <si>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</si>
  <si>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</si>
  <si>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</si>
  <si>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</si>
  <si>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</si>
  <si>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</si>
  <si>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</si>
  <si>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</si>
  <si>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</si>
  <si>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</si>
  <si>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</si>
  <si>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</si>
  <si>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</si>
  <si>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</si>
  <si>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</si>
  <si>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</si>
  <si>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</si>
  <si>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</si>
  <si>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</si>
  <si>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</si>
  <si>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</si>
  <si>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</si>
  <si>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</si>
  <si>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</si>
  <si>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</si>
  <si>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</si>
  <si>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</si>
  <si>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</si>
  <si>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</si>
  <si>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</si>
  <si>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</si>
  <si>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</si>
  <si>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</si>
  <si>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</si>
  <si>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</si>
  <si>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</si>
  <si>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</si>
  <si>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</si>
  <si>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</si>
  <si>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</si>
  <si>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</si>
  <si>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</si>
  <si>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</si>
  <si>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</si>
  <si>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</si>
  <si>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</si>
  <si>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</si>
  <si>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</si>
  <si>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</si>
  <si>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</si>
  <si>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</si>
  <si>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</si>
  <si>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</si>
  <si>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</si>
  <si>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</si>
  <si>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</si>
  <si>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</si>
  <si>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</si>
  <si>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</si>
  <si>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</si>
  <si>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</si>
  <si>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</si>
  <si>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</si>
  <si>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</si>
  <si>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</si>
  <si>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</si>
  <si>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</si>
  <si>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</si>
  <si>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</si>
  <si>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</si>
  <si>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</si>
  <si>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</si>
  <si>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</si>
  <si>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</si>
  <si>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</si>
  <si>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</si>
  <si>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</si>
  <si>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</si>
  <si>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</si>
  <si>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</si>
  <si>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</si>
  <si>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</si>
  <si>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</si>
  <si>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</si>
  <si>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</si>
  <si>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</si>
  <si>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</si>
  <si>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</si>
  <si>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</si>
  <si>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</si>
  <si>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</si>
  <si>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</si>
  <si>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</si>
  <si>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</si>
  <si>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</si>
  <si>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</si>
  <si>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</si>
  <si>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</si>
  <si>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</si>
  <si>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</si>
  <si>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</si>
  <si>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</si>
  <si>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</si>
  <si>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</si>
  <si>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</si>
  <si>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</si>
  <si>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</si>
  <si>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</si>
  <si>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</si>
  <si>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</si>
  <si>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</si>
  <si>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</si>
  <si>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</si>
  <si>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</si>
  <si>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</si>
  <si>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</si>
  <si>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</si>
  <si>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</si>
  <si>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</si>
  <si>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</si>
  <si>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</si>
  <si>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</si>
  <si>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</si>
  <si>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</si>
  <si>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</si>
  <si>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</si>
  <si>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</si>
  <si>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</si>
  <si>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</si>
  <si>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</si>
  <si>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</si>
  <si>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</si>
  <si>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</si>
  <si>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</si>
  <si>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</si>
  <si>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</si>
  <si>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長崎県波佐見町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</si>
  <si>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</si>
  <si>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</si>
  <si>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</si>
  <si>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</si>
  <si>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</si>
  <si>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</si>
  <si>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</si>
  <si>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</si>
  <si>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</si>
  <si>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</si>
  <si>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</si>
  <si>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</si>
  <si>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</si>
  <si>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</si>
  <si>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</si>
  <si>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</si>
  <si>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</si>
  <si>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</si>
  <si>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</si>
  <si>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</si>
  <si>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</si>
  <si>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</si>
  <si>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</si>
  <si>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</si>
  <si>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</si>
  <si>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</si>
  <si>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</si>
  <si>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</si>
  <si>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</si>
  <si>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</si>
  <si>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</si>
  <si>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</si>
  <si>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</si>
  <si>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</si>
  <si>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</si>
  <si>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</si>
  <si>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</si>
  <si>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上水道事業会計</t>
    <phoneticPr fontId="5"/>
  </si>
  <si>
    <t>法適用企業</t>
    <phoneticPr fontId="5"/>
  </si>
  <si>
    <t>工業用水道事業会計</t>
    <phoneticPr fontId="5"/>
  </si>
  <si>
    <t>公共下水道事業特別会計</t>
    <phoneticPr fontId="5"/>
  </si>
  <si>
    <t>法非適用企業</t>
    <phoneticPr fontId="5"/>
  </si>
  <si>
    <t>波佐見町営工業団地整備事業特別会計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</si>
  <si>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</si>
  <si>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</si>
  <si>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</si>
  <si>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</si>
  <si>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</si>
  <si>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</si>
  <si>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</si>
  <si>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</si>
  <si>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</si>
  <si>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</si>
  <si>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</si>
  <si>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</si>
  <si>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</si>
  <si>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</si>
  <si>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</si>
  <si>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</si>
  <si>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</si>
  <si>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</si>
  <si>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</si>
  <si>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</si>
  <si>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</si>
  <si>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</si>
  <si>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</si>
  <si>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</si>
  <si>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</si>
  <si>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</si>
  <si>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</si>
  <si>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</si>
  <si>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</si>
  <si>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</si>
  <si>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</si>
  <si>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</si>
  <si>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</si>
  <si>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</si>
  <si>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</si>
  <si>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</si>
  <si>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</si>
  <si>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</si>
  <si>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</si>
  <si>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</si>
  <si>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</si>
  <si>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</si>
  <si>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</si>
  <si>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</si>
  <si>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</si>
  <si>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</si>
  <si>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</si>
  <si>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</si>
  <si>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</si>
  <si>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</si>
  <si>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</si>
  <si>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</si>
  <si>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</si>
  <si>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</si>
  <si>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</si>
  <si>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</si>
  <si>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</si>
  <si>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</si>
  <si>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</si>
  <si>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</si>
  <si>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</si>
  <si>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波佐見町営工業団地整備事業特別会計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</si>
  <si>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</si>
  <si>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</si>
  <si>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</si>
  <si>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</si>
  <si>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</si>
  <si>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</si>
  <si>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</si>
  <si>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</si>
  <si>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</si>
  <si>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</si>
  <si>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</si>
  <si>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</si>
  <si>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</si>
  <si>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</si>
  <si>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</si>
  <si>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</si>
  <si>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</si>
  <si>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</si>
  <si>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</si>
  <si>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</si>
  <si>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</si>
  <si>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</si>
  <si>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</si>
  <si>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</si>
  <si>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</si>
  <si>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</si>
  <si>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</si>
  <si>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</si>
  <si>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</si>
  <si>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</si>
  <si>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</si>
  <si>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</si>
  <si>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</si>
  <si>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</si>
  <si>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</si>
  <si>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</si>
  <si>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</si>
  <si>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</si>
  <si>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</si>
  <si>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</si>
  <si>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</si>
  <si>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</si>
  <si>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</si>
  <si>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</si>
  <si>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</si>
  <si>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</si>
  <si>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</si>
  <si>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</si>
  <si>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</si>
  <si>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</si>
  <si>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</si>
  <si>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</si>
  <si>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</si>
  <si>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</si>
  <si>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</si>
  <si>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</si>
  <si>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</si>
  <si>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</si>
  <si>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</si>
  <si>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</si>
  <si>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</si>
  <si>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</si>
  <si>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</si>
  <si>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</si>
  <si>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</si>
  <si>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</si>
  <si>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</si>
  <si>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</si>
  <si>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</si>
  <si>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</si>
  <si>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</si>
  <si>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</si>
  <si>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</si>
  <si>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</si>
  <si>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</si>
  <si>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</si>
  <si>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</si>
  <si>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</si>
  <si>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</si>
  <si>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</si>
  <si>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</si>
  <si>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</si>
  <si>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</si>
  <si>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</si>
  <si>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0.09</t>
  </si>
  <si>
    <t>▲ 0.82</t>
  </si>
  <si>
    <t>上水道事業会計</t>
  </si>
  <si>
    <t>一般会計</t>
  </si>
  <si>
    <t>工業用水道事業会計</t>
  </si>
  <si>
    <t>国民健康保険事業特別会計</t>
  </si>
  <si>
    <t>介護保険事業特別会計</t>
  </si>
  <si>
    <t>公共下水道事業特別会計</t>
  </si>
  <si>
    <t>後期高齢者医療特別会計</t>
  </si>
  <si>
    <t>波佐見町営工業団地整備事業特別会計</t>
  </si>
  <si>
    <t>その他会計（赤字）</t>
  </si>
  <si>
    <t>その他会計（黒字）</t>
  </si>
  <si>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</si>
  <si>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東彼地区保健福祉組合　一般会計</t>
    <rPh sb="0" eb="1">
      <t>ヒガシ</t>
    </rPh>
    <rPh sb="1" eb="2">
      <t>カレ</t>
    </rPh>
    <rPh sb="2" eb="4">
      <t>チク</t>
    </rPh>
    <rPh sb="4" eb="6">
      <t>ホケン</t>
    </rPh>
    <rPh sb="6" eb="8">
      <t>フクシ</t>
    </rPh>
    <rPh sb="8" eb="10">
      <t>クミアイ</t>
    </rPh>
    <rPh sb="11" eb="13">
      <t>イッパン</t>
    </rPh>
    <rPh sb="13" eb="15">
      <t>カイケイ</t>
    </rPh>
    <phoneticPr fontId="2"/>
  </si>
  <si>
    <t>　　〃　　介護保険会計（サービス認定）</t>
    <rPh sb="5" eb="7">
      <t>カイゴ</t>
    </rPh>
    <rPh sb="7" eb="9">
      <t>ホケン</t>
    </rPh>
    <rPh sb="9" eb="11">
      <t>カイケイ</t>
    </rPh>
    <rPh sb="16" eb="18">
      <t>ニンテイ</t>
    </rPh>
    <phoneticPr fontId="2"/>
  </si>
  <si>
    <t>長崎県林業公社</t>
    <rPh sb="0" eb="3">
      <t>ナガサキケン</t>
    </rPh>
    <rPh sb="3" eb="5">
      <t>リンギョウ</t>
    </rPh>
    <rPh sb="5" eb="7">
      <t>コウシャ</t>
    </rPh>
    <phoneticPr fontId="2"/>
  </si>
  <si>
    <t>-</t>
    <phoneticPr fontId="2"/>
  </si>
  <si>
    <t>-</t>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</si>
  <si>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</si>
  <si>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　　〃　　　　　　　　　　　　　　　　（事業会計）</t>
    <rPh sb="20" eb="22">
      <t>ジギョウ</t>
    </rPh>
    <rPh sb="22" eb="24">
      <t>カイケイ</t>
    </rPh>
    <phoneticPr fontId="2"/>
  </si>
  <si>
    <t>　　　　　　〃　　　　　（交通災害共済事業特別会計）</t>
    <rPh sb="13" eb="15">
      <t>コウツウ</t>
    </rPh>
    <rPh sb="15" eb="17">
      <t>サイガイ</t>
    </rPh>
    <rPh sb="17" eb="19">
      <t>キョウサイ</t>
    </rPh>
    <rPh sb="19" eb="21">
      <t>ジギョウ</t>
    </rPh>
    <rPh sb="21" eb="23">
      <t>トクベツ</t>
    </rPh>
    <rPh sb="23" eb="25">
      <t>カイケイ</t>
    </rPh>
    <phoneticPr fontId="2"/>
  </si>
  <si>
    <t>　　　　　〃　　　　　（公平委員会特別会計）</t>
    <rPh sb="12" eb="14">
      <t>コウヘイ</t>
    </rPh>
    <rPh sb="14" eb="17">
      <t>イインカイ</t>
    </rPh>
    <rPh sb="17" eb="19">
      <t>トクベツ</t>
    </rPh>
    <rPh sb="19" eb="21">
      <t>カイケイ</t>
    </rPh>
    <phoneticPr fontId="2"/>
  </si>
  <si>
    <t>　　　　　〃　　　　　（市町村会館管理事業特別会計）</t>
    <rPh sb="12" eb="15">
      <t>シチョウソン</t>
    </rPh>
    <rPh sb="15" eb="17">
      <t>カイカン</t>
    </rPh>
    <rPh sb="17" eb="19">
      <t>カンリ</t>
    </rPh>
    <rPh sb="19" eb="21">
      <t>ジギョウ</t>
    </rPh>
    <rPh sb="21" eb="23">
      <t>トクベツ</t>
    </rPh>
    <rPh sb="23" eb="25">
      <t>カイケイ</t>
    </rPh>
    <phoneticPr fontId="2"/>
  </si>
  <si>
    <t>　　　　　　　〃　　　　　（市町村会館馬町別館管理事業特別会計）</t>
    <rPh sb="14" eb="17">
      <t>シチョウソン</t>
    </rPh>
    <rPh sb="17" eb="19">
      <t>カイカン</t>
    </rPh>
    <rPh sb="19" eb="21">
      <t>ウママチ</t>
    </rPh>
    <rPh sb="21" eb="23">
      <t>ベッカン</t>
    </rPh>
    <rPh sb="23" eb="25">
      <t>カンリ</t>
    </rPh>
    <rPh sb="25" eb="27">
      <t>ジギョウ</t>
    </rPh>
    <rPh sb="27" eb="29">
      <t>トクベツ</t>
    </rPh>
    <rPh sb="29" eb="31">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</si>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</sst>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49364</c:v>
                </c:pt>
                <c:pt idx="1">
                  <c:v>75233</c:v>
                </c:pt>
                <c:pt idx="2">
                  <c:v>63768</c:v>
                </c:pt>
                <c:pt idx="3">
                  <c:v>99900</c:v>
                </c:pt>
                <c:pt idx="4">
                  <c:v>50870</c:v>
                </c:pt>
              </c:numCache>
            </c:numRef>
          </c:val>
          <c:smooth val="0"/>
        </c:ser>
        <c:dLbls>
          <c:showLegendKey val="0"/>
          <c:showVal val="0"/>
          <c:showCatName val="0"/>
          <c:showSerName val="0"/>
          <c:showPercent val="0"/>
          <c:showBubbleSize val="0"/>
        </c:dLbls>
        <c:marker val="1"/>
        <c:smooth val="0"/>
        <c:axId val="147774464"/>
        <c:axId val="147776640"/>
      </c:lineChart>
      <c:catAx>
        <c:axId val="147774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76640"/>
        <c:crosses val="autoZero"/>
        <c:auto val="1"/>
        <c:lblAlgn val="ctr"/>
        <c:lblOffset val="100"/>
        <c:tickLblSkip val="1"/>
        <c:tickMarkSkip val="1"/>
        <c:noMultiLvlLbl val="0"/>
      </c:catAx>
      <c:valAx>
        <c:axId val="147776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7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3.94</c:v>
                </c:pt>
                <c:pt idx="1">
                  <c:v>3.32</c:v>
                </c:pt>
                <c:pt idx="2">
                  <c:v>2.37</c:v>
                </c:pt>
                <c:pt idx="3">
                  <c:v>2.83</c:v>
                </c:pt>
                <c:pt idx="4">
                  <c:v>3.08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16.95</c:v>
                </c:pt>
                <c:pt idx="1">
                  <c:v>16.95</c:v>
                </c:pt>
                <c:pt idx="2">
                  <c:v>16.559999999999999</c:v>
                </c:pt>
                <c:pt idx="3">
                  <c:v>16.510000000000002</c:v>
                </c:pt>
                <c:pt idx="4">
                  <c:v>16.25</c:v>
                </c:pt>
              </c:numCache>
            </c:numRef>
          </c:val>
        </c:ser>
        <c:dLbls>
          <c:showLegendKey val="0"/>
          <c:showVal val="0"/>
          <c:showCatName val="0"/>
          <c:showSerName val="0"/>
          <c:showPercent val="0"/>
          <c:showBubbleSize val="0"/>
        </c:dLbls>
        <c:gapWidth val="250"/>
        <c:overlap val="100"/>
        <c:axId val="3365120"/>
        <c:axId val="337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5.18</c:v>
                </c:pt>
                <c:pt idx="1">
                  <c:v>-0.09</c:v>
                </c:pt>
                <c:pt idx="2">
                  <c:v>-0.82</c:v>
                </c:pt>
                <c:pt idx="3">
                  <c:v>0.51</c:v>
                </c:pt>
                <c:pt idx="4">
                  <c:v>0.39</c:v>
                </c:pt>
              </c:numCache>
            </c:numRef>
          </c:val>
          <c:smooth val="0"/>
        </c:ser>
        <c:dLbls>
          <c:showLegendKey val="0"/>
          <c:showVal val="0"/>
          <c:showCatName val="0"/>
          <c:showSerName val="0"/>
          <c:showPercent val="0"/>
          <c:showBubbleSize val="0"/>
        </c:dLbls>
        <c:marker val="1"/>
        <c:smooth val="0"/>
        <c:axId val="3365120"/>
        <c:axId val="3371392"/>
      </c:lineChart>
      <c:catAx>
        <c:axId val="33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1392"/>
        <c:crosses val="autoZero"/>
        <c:auto val="1"/>
        <c:lblAlgn val="ctr"/>
        <c:lblOffset val="100"/>
        <c:tickLblSkip val="1"/>
        <c:tickMarkSkip val="1"/>
        <c:noMultiLvlLbl val="0"/>
      </c:catAx>
      <c:valAx>
        <c:axId val="337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0.02</c:v>
                </c:pt>
                <c:pt idx="4">
                  <c:v>#N/A</c:v>
                </c:pt>
                <c:pt idx="5">
                  <c:v>0.01</c:v>
                </c:pt>
                <c:pt idx="6">
                  <c:v>#N/A</c:v>
                </c:pt>
                <c:pt idx="7">
                  <c:v>0.03</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1.1399999999999999</c:v>
                </c:pt>
                <c:pt idx="2">
                  <c:v>#N/A</c:v>
                </c:pt>
                <c:pt idx="3">
                  <c:v>0.32</c:v>
                </c:pt>
                <c:pt idx="4">
                  <c:v>#N/A</c:v>
                </c:pt>
                <c:pt idx="5">
                  <c:v>0.46</c:v>
                </c:pt>
                <c:pt idx="6">
                  <c:v>#N/A</c:v>
                </c:pt>
                <c:pt idx="7">
                  <c:v>0.7</c:v>
                </c:pt>
                <c:pt idx="8">
                  <c:v>#N/A</c:v>
                </c:pt>
                <c:pt idx="9">
                  <c:v>0.64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0.99</c:v>
                </c:pt>
                <c:pt idx="2">
                  <c:v>#N/A</c:v>
                </c:pt>
                <c:pt idx="3">
                  <c:v>0.09</c:v>
                </c:pt>
                <c:pt idx="4">
                  <c:v>#N/A</c:v>
                </c:pt>
                <c:pt idx="5">
                  <c:v>0.94</c:v>
                </c:pt>
                <c:pt idx="6">
                  <c:v>#N/A</c:v>
                </c:pt>
                <c:pt idx="7">
                  <c:v>1.25</c:v>
                </c:pt>
                <c:pt idx="8">
                  <c:v>#N/A</c:v>
                </c:pt>
                <c:pt idx="9">
                  <c:v>0.97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c:v>
                </c:pt>
                <c:pt idx="1">
                  <c:v>0</c:v>
                </c:pt>
                <c:pt idx="2">
                  <c:v>#N/A</c:v>
                </c:pt>
                <c:pt idx="3">
                  <c:v>0.18</c:v>
                </c:pt>
                <c:pt idx="4">
                  <c:v>#N/A</c:v>
                </c:pt>
                <c:pt idx="5">
                  <c:v>0.68</c:v>
                </c:pt>
                <c:pt idx="6">
                  <c:v>#N/A</c:v>
                </c:pt>
                <c:pt idx="7">
                  <c:v>0.94</c:v>
                </c:pt>
                <c:pt idx="8">
                  <c:v>#N/A</c:v>
                </c:pt>
                <c:pt idx="9">
                  <c:v>1.1599999999999999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3.94</c:v>
                </c:pt>
                <c:pt idx="2">
                  <c:v>#N/A</c:v>
                </c:pt>
                <c:pt idx="3">
                  <c:v>3.32</c:v>
                </c:pt>
                <c:pt idx="4">
                  <c:v>#N/A</c:v>
                </c:pt>
                <c:pt idx="5">
                  <c:v>2.37</c:v>
                </c:pt>
                <c:pt idx="6">
                  <c:v>#N/A</c:v>
                </c:pt>
                <c:pt idx="7">
                  <c:v>2.83</c:v>
                </c:pt>
                <c:pt idx="8">
                  <c:v>#N/A</c:v>
                </c:pt>
                <c:pt idx="9">
                  <c:v>3.07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10.3</c:v>
                </c:pt>
                <c:pt idx="2">
                  <c:v>#N/A</c:v>
                </c:pt>
                <c:pt idx="3">
                  <c:v>11.06</c:v>
                </c:pt>
                <c:pt idx="4">
                  <c:v>#N/A</c:v>
                </c:pt>
                <c:pt idx="5">
                  <c:v>10.61</c:v>
                </c:pt>
                <c:pt idx="6">
                  <c:v>#N/A</c:v>
                </c:pt>
                <c:pt idx="7">
                  <c:v>11.45</c:v>
                </c:pt>
                <c:pt idx="8">
                  <c:v>#N/A</c:v>
                </c:pt>
                <c:pt idx="9">
                  <c:v>12.27</c:v>
                </c:pt>
              </c:numCache>
            </c:numRef>
          </c:val>
        </c:ser>
        <c:dLbls>
          <c:showLegendKey val="0"/>
          <c:showVal val="0"/>
          <c:showCatName val="0"/>
          <c:showSerName val="0"/>
          <c:showPercent val="0"/>
          <c:showBubbleSize val="0"/>
        </c:dLbls>
        <c:gapWidth val="150"/>
        <c:overlap val="100"/>
        <c:axId val="173764608"/>
        <c:axId val="173766144"/>
      </c:barChart>
      <c:catAx>
        <c:axId val="1737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66144"/>
        <c:crosses val="autoZero"/>
        <c:auto val="1"/>
        <c:lblAlgn val="ctr"/>
        <c:lblOffset val="100"/>
        <c:tickLblSkip val="1"/>
        <c:tickMarkSkip val="1"/>
        <c:noMultiLvlLbl val="0"/>
      </c:catAx>
      <c:valAx>
        <c:axId val="17376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6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414</c:v>
                </c:pt>
                <c:pt idx="5">
                  <c:v>432</c:v>
                </c:pt>
                <c:pt idx="8">
                  <c:v>449</c:v>
                </c:pt>
                <c:pt idx="11">
                  <c:v>488</c:v>
                </c:pt>
                <c:pt idx="14">
                  <c:v>476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c:v>
                </c:pt>
                <c:pt idx="3">
                  <c:v>48</c:v>
                </c:pt>
                <c:pt idx="6">
                  <c:v>48</c:v>
                </c:pt>
                <c:pt idx="9">
                  <c:v>35</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c:v>
                </c:pt>
                <c:pt idx="3">
                  <c:v>122</c:v>
                </c:pt>
                <c:pt idx="6">
                  <c:v>122</c:v>
                </c:pt>
                <c:pt idx="9">
                  <c:v>142</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684</c:v>
                </c:pt>
                <c:pt idx="3">
                  <c:v>679</c:v>
                </c:pt>
                <c:pt idx="6">
                  <c:v>704</c:v>
                </c:pt>
                <c:pt idx="9">
                  <c:v>709</c:v>
                </c:pt>
                <c:pt idx="12">
                  <c:v>688</c:v>
                </c:pt>
              </c:numCache>
            </c:numRef>
          </c:val>
        </c:ser>
        <c:dLbls>
          <c:showLegendKey val="0"/>
          <c:showVal val="0"/>
          <c:showCatName val="0"/>
          <c:showSerName val="0"/>
          <c:showPercent val="0"/>
          <c:showBubbleSize val="0"/>
        </c:dLbls>
        <c:gapWidth val="100"/>
        <c:overlap val="100"/>
        <c:axId val="147602816"/>
        <c:axId val="14760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434</c:v>
                </c:pt>
                <c:pt idx="2">
                  <c:v>#N/A</c:v>
                </c:pt>
                <c:pt idx="3">
                  <c:v>#N/A</c:v>
                </c:pt>
                <c:pt idx="4">
                  <c:v>417</c:v>
                </c:pt>
                <c:pt idx="5">
                  <c:v>#N/A</c:v>
                </c:pt>
                <c:pt idx="6">
                  <c:v>#N/A</c:v>
                </c:pt>
                <c:pt idx="7">
                  <c:v>425</c:v>
                </c:pt>
                <c:pt idx="8">
                  <c:v>#N/A</c:v>
                </c:pt>
                <c:pt idx="9">
                  <c:v>#N/A</c:v>
                </c:pt>
                <c:pt idx="10">
                  <c:v>398</c:v>
                </c:pt>
                <c:pt idx="11">
                  <c:v>#N/A</c:v>
                </c:pt>
                <c:pt idx="12">
                  <c:v>#N/A</c:v>
                </c:pt>
                <c:pt idx="13">
                  <c:v>395</c:v>
                </c:pt>
                <c:pt idx="14">
                  <c:v>#N/A</c:v>
                </c:pt>
              </c:numCache>
            </c:numRef>
          </c:val>
          <c:smooth val="0"/>
        </c:ser>
        <c:dLbls>
          <c:showLegendKey val="0"/>
          <c:showVal val="0"/>
          <c:showCatName val="0"/>
          <c:showSerName val="0"/>
          <c:showPercent val="0"/>
          <c:showBubbleSize val="0"/>
        </c:dLbls>
        <c:marker val="1"/>
        <c:smooth val="0"/>
        <c:axId val="147602816"/>
        <c:axId val="147609088"/>
      </c:lineChart>
      <c:catAx>
        <c:axId val="1476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09088"/>
        <c:crosses val="autoZero"/>
        <c:auto val="1"/>
        <c:lblAlgn val="ctr"/>
        <c:lblOffset val="100"/>
        <c:tickLblSkip val="1"/>
        <c:tickMarkSkip val="1"/>
        <c:noMultiLvlLbl val="0"/>
      </c:catAx>
      <c:valAx>
        <c:axId val="14760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5330</c:v>
                </c:pt>
                <c:pt idx="5">
                  <c:v>5357</c:v>
                </c:pt>
                <c:pt idx="8">
                  <c:v>5264</c:v>
                </c:pt>
                <c:pt idx="11">
                  <c:v>5066</c:v>
                </c:pt>
                <c:pt idx="14">
                  <c:v>4968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640</c:v>
                </c:pt>
                <c:pt idx="5">
                  <c:v>715</c:v>
                </c:pt>
                <c:pt idx="8">
                  <c:v>886</c:v>
                </c:pt>
                <c:pt idx="11">
                  <c:v>1234</c:v>
                </c:pt>
                <c:pt idx="14">
                  <c:v>1222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2800</c:v>
                </c:pt>
                <c:pt idx="5">
                  <c:v>2929</c:v>
                </c:pt>
                <c:pt idx="8">
                  <c:v>3059</c:v>
                </c:pt>
                <c:pt idx="11">
                  <c:v>3165</c:v>
                </c:pt>
                <c:pt idx="14">
                  <c:v>3292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c:v>
                </c:pt>
                <c:pt idx="3">
                  <c:v>7</c:v>
                </c:pt>
                <c:pt idx="6">
                  <c:v>7</c:v>
                </c:pt>
                <c:pt idx="9">
                  <c:v>7</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690</c:v>
                </c:pt>
                <c:pt idx="3">
                  <c:v>672</c:v>
                </c:pt>
                <c:pt idx="6">
                  <c:v>683</c:v>
                </c:pt>
                <c:pt idx="9">
                  <c:v>598</c:v>
                </c:pt>
                <c:pt idx="12">
                  <c:v>576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473</c:v>
                </c:pt>
                <c:pt idx="3">
                  <c:v>333</c:v>
                </c:pt>
                <c:pt idx="6">
                  <c:v>211</c:v>
                </c:pt>
                <c:pt idx="9">
                  <c:v>116</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2836</c:v>
                </c:pt>
                <c:pt idx="3">
                  <c:v>3059</c:v>
                </c:pt>
                <c:pt idx="6">
                  <c:v>2957</c:v>
                </c:pt>
                <c:pt idx="9">
                  <c:v>2935</c:v>
                </c:pt>
                <c:pt idx="12">
                  <c:v>2683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6237</c:v>
                </c:pt>
                <c:pt idx="3">
                  <c:v>6440</c:v>
                </c:pt>
                <c:pt idx="6">
                  <c:v>6407</c:v>
                </c:pt>
                <c:pt idx="9">
                  <c:v>6546</c:v>
                </c:pt>
                <c:pt idx="12">
                  <c:v>6373</c:v>
                </c:pt>
              </c:numCache>
            </c:numRef>
          </c:val>
        </c:ser>
        <c:dLbls>
          <c:showLegendKey val="0"/>
          <c:showVal val="0"/>
          <c:showCatName val="0"/>
          <c:showSerName val="0"/>
          <c:showPercent val="0"/>
          <c:showBubbleSize val="0"/>
        </c:dLbls>
        <c:gapWidth val="100"/>
        <c:overlap val="100"/>
        <c:axId val="174427520"/>
        <c:axId val="17444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1475</c:v>
                </c:pt>
                <c:pt idx="2">
                  <c:v>#N/A</c:v>
                </c:pt>
                <c:pt idx="3">
                  <c:v>#N/A</c:v>
                </c:pt>
                <c:pt idx="4">
                  <c:v>1510</c:v>
                </c:pt>
                <c:pt idx="5">
                  <c:v>#N/A</c:v>
                </c:pt>
                <c:pt idx="6">
                  <c:v>#N/A</c:v>
                </c:pt>
                <c:pt idx="7">
                  <c:v>1056</c:v>
                </c:pt>
                <c:pt idx="8">
                  <c:v>#N/A</c:v>
                </c:pt>
                <c:pt idx="9">
                  <c:v>#N/A</c:v>
                </c:pt>
                <c:pt idx="10">
                  <c:v>736</c:v>
                </c:pt>
                <c:pt idx="11">
                  <c:v>#N/A</c:v>
                </c:pt>
                <c:pt idx="12">
                  <c:v>#N/A</c:v>
                </c:pt>
                <c:pt idx="13">
                  <c:v>187</c:v>
                </c:pt>
                <c:pt idx="14">
                  <c:v>#N/A</c:v>
                </c:pt>
              </c:numCache>
            </c:numRef>
          </c:val>
          <c:smooth val="0"/>
        </c:ser>
        <c:dLbls>
          <c:showLegendKey val="0"/>
          <c:showVal val="0"/>
          <c:showCatName val="0"/>
          <c:showSerName val="0"/>
          <c:showPercent val="0"/>
          <c:showBubbleSize val="0"/>
        </c:dLbls>
        <c:marker val="1"/>
        <c:smooth val="0"/>
        <c:axId val="174427520"/>
        <c:axId val="174441984"/>
      </c:lineChart>
      <c:catAx>
        <c:axId val="1744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41984"/>
        <c:crosses val="autoZero"/>
        <c:auto val="1"/>
        <c:lblAlgn val="ctr"/>
        <c:lblOffset val="100"/>
        <c:tickLblSkip val="1"/>
        <c:tickMarkSkip val="1"/>
        <c:noMultiLvlLbl val="0"/>
      </c:catAx>
      <c:valAx>
        <c:axId val="17444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指数算定の分子となる基準財政収入額について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、家屋の評価替え</a:t>
          </a:r>
          <a:r>
            <a:rPr lang="ja-JP" altLang="en-US" sz="1000" b="0" i="0" baseline="0">
              <a:solidFill>
                <a:schemeClr val="dk1"/>
              </a:solidFill>
              <a:effectLst/>
              <a:latin typeface="+mn-lt"/>
              <a:ea typeface="+mn-ea"/>
              <a:cs typeface="+mn-cs"/>
            </a:rPr>
            <a:t>による固定資産税の</a:t>
          </a:r>
          <a:r>
            <a:rPr lang="ja-JP" altLang="ja-JP" sz="1000" b="0" i="0" baseline="0">
              <a:solidFill>
                <a:schemeClr val="dk1"/>
              </a:solidFill>
              <a:effectLst/>
              <a:latin typeface="+mn-lt"/>
              <a:ea typeface="+mn-ea"/>
              <a:cs typeface="+mn-cs"/>
            </a:rPr>
            <a:t>減があった</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消費税引き上げ分の全期算入に伴う増加が大きく、併せて農業所得増があったため</a:t>
          </a:r>
          <a:r>
            <a:rPr lang="ja-JP" altLang="ja-JP" sz="1000" b="0" i="0" baseline="0">
              <a:solidFill>
                <a:schemeClr val="dk1"/>
              </a:solidFill>
              <a:effectLst/>
              <a:latin typeface="+mn-lt"/>
              <a:ea typeface="+mn-ea"/>
              <a:cs typeface="+mn-cs"/>
            </a:rPr>
            <a:t>前年度から</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一方、</a:t>
          </a:r>
          <a:r>
            <a:rPr lang="ja-JP" altLang="en-US" sz="1000" b="0" i="0" baseline="0">
              <a:solidFill>
                <a:schemeClr val="dk1"/>
              </a:solidFill>
              <a:effectLst/>
              <a:latin typeface="+mn-lt"/>
              <a:ea typeface="+mn-ea"/>
              <a:cs typeface="+mn-cs"/>
            </a:rPr>
            <a:t>分母となる</a:t>
          </a:r>
          <a:r>
            <a:rPr lang="ja-JP" altLang="ja-JP" sz="1000" b="0" i="0" baseline="0">
              <a:solidFill>
                <a:schemeClr val="dk1"/>
              </a:solidFill>
              <a:effectLst/>
              <a:latin typeface="+mn-lt"/>
              <a:ea typeface="+mn-ea"/>
              <a:cs typeface="+mn-cs"/>
            </a:rPr>
            <a:t>基準財政需要額</a:t>
          </a:r>
          <a:r>
            <a:rPr lang="ja-JP" altLang="en-US" sz="1000" b="0" i="0" baseline="0">
              <a:solidFill>
                <a:schemeClr val="dk1"/>
              </a:solidFill>
              <a:effectLst/>
              <a:latin typeface="+mn-lt"/>
              <a:ea typeface="+mn-ea"/>
              <a:cs typeface="+mn-cs"/>
            </a:rPr>
            <a:t>については、行政努力項目が地域の元気創造事業に振り替えられたことによる社会福祉費の減、過去の同意額算入終了に伴う道路橋りょう費などの減によって個別算定経費が</a:t>
          </a:r>
          <a:r>
            <a:rPr lang="en-US" altLang="ja-JP" sz="1000" b="0" i="0" baseline="0">
              <a:solidFill>
                <a:schemeClr val="dk1"/>
              </a:solidFill>
              <a:effectLst/>
              <a:latin typeface="+mn-lt"/>
              <a:ea typeface="+mn-ea"/>
              <a:cs typeface="+mn-cs"/>
            </a:rPr>
            <a:t>26</a:t>
          </a:r>
          <a:r>
            <a:rPr lang="ja-JP" altLang="en-US" sz="1000" b="0" i="0" baseline="0">
              <a:solidFill>
                <a:schemeClr val="dk1"/>
              </a:solidFill>
              <a:effectLst/>
              <a:latin typeface="+mn-lt"/>
              <a:ea typeface="+mn-ea"/>
              <a:cs typeface="+mn-cs"/>
            </a:rPr>
            <a:t>百万円減となったが、</a:t>
          </a:r>
          <a:r>
            <a:rPr lang="ja-JP" altLang="ja-JP" sz="1000" b="0" i="0" baseline="0">
              <a:solidFill>
                <a:schemeClr val="dk1"/>
              </a:solidFill>
              <a:effectLst/>
              <a:latin typeface="+mn-lt"/>
              <a:ea typeface="+mn-ea"/>
              <a:cs typeface="+mn-cs"/>
            </a:rPr>
            <a:t>新設された「</a:t>
          </a:r>
          <a:r>
            <a:rPr lang="ja-JP" altLang="en-US" sz="1000" b="0" i="0" baseline="0">
              <a:solidFill>
                <a:schemeClr val="dk1"/>
              </a:solidFill>
              <a:effectLst/>
              <a:latin typeface="+mn-lt"/>
              <a:ea typeface="+mn-ea"/>
              <a:cs typeface="+mn-cs"/>
            </a:rPr>
            <a:t>人口減少等特別対策事業費</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で、転入者・年少人口、若年者就業率などにより</a:t>
          </a:r>
          <a:r>
            <a:rPr lang="en-US" altLang="ja-JP" sz="1000" b="0" i="0" baseline="0">
              <a:solidFill>
                <a:schemeClr val="dk1"/>
              </a:solidFill>
              <a:effectLst/>
              <a:latin typeface="+mn-lt"/>
              <a:ea typeface="+mn-ea"/>
              <a:cs typeface="+mn-cs"/>
            </a:rPr>
            <a:t>94</a:t>
          </a:r>
          <a:r>
            <a:rPr lang="ja-JP" altLang="ja-JP" sz="1000" b="0" i="0" baseline="0">
              <a:solidFill>
                <a:schemeClr val="dk1"/>
              </a:solidFill>
              <a:effectLst/>
              <a:latin typeface="+mn-lt"/>
              <a:ea typeface="+mn-ea"/>
              <a:cs typeface="+mn-cs"/>
            </a:rPr>
            <a:t>百万円が</a:t>
          </a:r>
          <a:r>
            <a:rPr lang="ja-JP" altLang="en-US" sz="1000" b="0" i="0" baseline="0">
              <a:solidFill>
                <a:schemeClr val="dk1"/>
              </a:solidFill>
              <a:effectLst/>
              <a:latin typeface="+mn-lt"/>
              <a:ea typeface="+mn-ea"/>
              <a:cs typeface="+mn-cs"/>
            </a:rPr>
            <a:t>新たに</a:t>
          </a:r>
          <a:r>
            <a:rPr lang="ja-JP" altLang="ja-JP" sz="1000" b="0" i="0" baseline="0">
              <a:solidFill>
                <a:schemeClr val="dk1"/>
              </a:solidFill>
              <a:effectLst/>
              <a:latin typeface="+mn-lt"/>
              <a:ea typeface="+mn-ea"/>
              <a:cs typeface="+mn-cs"/>
            </a:rPr>
            <a:t>算入され</a:t>
          </a:r>
          <a:r>
            <a:rPr lang="ja-JP" altLang="en-US" sz="1000" b="0" i="0" baseline="0">
              <a:solidFill>
                <a:schemeClr val="dk1"/>
              </a:solidFill>
              <a:effectLst/>
              <a:latin typeface="+mn-lt"/>
              <a:ea typeface="+mn-ea"/>
              <a:cs typeface="+mn-cs"/>
            </a:rPr>
            <a:t>たことによって</a:t>
          </a:r>
          <a:r>
            <a:rPr lang="en-US" altLang="ja-JP" sz="1000" b="0" i="0" baseline="0">
              <a:solidFill>
                <a:schemeClr val="dk1"/>
              </a:solidFill>
              <a:effectLst/>
              <a:latin typeface="+mn-lt"/>
              <a:ea typeface="+mn-ea"/>
              <a:cs typeface="+mn-cs"/>
            </a:rPr>
            <a:t>80</a:t>
          </a:r>
          <a:r>
            <a:rPr lang="ja-JP" altLang="en-US" sz="1000" b="0" i="0" baseline="0">
              <a:solidFill>
                <a:schemeClr val="dk1"/>
              </a:solidFill>
              <a:effectLst/>
              <a:latin typeface="+mn-lt"/>
              <a:ea typeface="+mn-ea"/>
              <a:cs typeface="+mn-cs"/>
            </a:rPr>
            <a:t>百万円増</a:t>
          </a:r>
          <a:r>
            <a:rPr lang="ja-JP" altLang="ja-JP" sz="1000" b="0" i="0" baseline="0">
              <a:solidFill>
                <a:schemeClr val="dk1"/>
              </a:solidFill>
              <a:effectLst/>
              <a:latin typeface="+mn-lt"/>
              <a:ea typeface="+mn-ea"/>
              <a:cs typeface="+mn-cs"/>
            </a:rPr>
            <a:t>となった。</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町内窯業関係の景気上向きや工業団地進出企業の税収増の見込みがあるものの</a:t>
          </a:r>
          <a:r>
            <a:rPr lang="ja-JP" altLang="ja-JP" sz="1000" b="0" i="0" baseline="0">
              <a:solidFill>
                <a:schemeClr val="dk1"/>
              </a:solidFill>
              <a:effectLst/>
              <a:latin typeface="+mn-lt"/>
              <a:ea typeface="+mn-ea"/>
              <a:cs typeface="+mn-cs"/>
            </a:rPr>
            <a:t>、障害者総合支援</a:t>
          </a:r>
          <a:r>
            <a:rPr lang="ja-JP" altLang="en-US" sz="1000" b="0" i="0" baseline="0">
              <a:solidFill>
                <a:schemeClr val="dk1"/>
              </a:solidFill>
              <a:effectLst/>
              <a:latin typeface="+mn-lt"/>
              <a:ea typeface="+mn-ea"/>
              <a:cs typeface="+mn-cs"/>
            </a:rPr>
            <a:t>や子育て支援</a:t>
          </a:r>
          <a:r>
            <a:rPr lang="ja-JP" altLang="ja-JP" sz="1000" b="0" i="0" baseline="0">
              <a:solidFill>
                <a:schemeClr val="dk1"/>
              </a:solidFill>
              <a:effectLst/>
              <a:latin typeface="+mn-lt"/>
              <a:ea typeface="+mn-ea"/>
              <a:cs typeface="+mn-cs"/>
            </a:rPr>
            <a:t>拡充等の行政需要</a:t>
          </a:r>
          <a:r>
            <a:rPr lang="ja-JP" altLang="en-US" sz="1000" b="0" i="0" baseline="0">
              <a:solidFill>
                <a:schemeClr val="dk1"/>
              </a:solidFill>
              <a:effectLst/>
              <a:latin typeface="+mn-lt"/>
              <a:ea typeface="+mn-ea"/>
              <a:cs typeface="+mn-cs"/>
            </a:rPr>
            <a:t>の伸び率が近年大きい</a:t>
          </a:r>
          <a:r>
            <a:rPr lang="ja-JP" altLang="ja-JP" sz="1000" b="0" i="0" baseline="0">
              <a:solidFill>
                <a:schemeClr val="dk1"/>
              </a:solidFill>
              <a:effectLst/>
              <a:latin typeface="+mn-lt"/>
              <a:ea typeface="+mn-ea"/>
              <a:cs typeface="+mn-cs"/>
            </a:rPr>
            <a:t>ため、本町の指数</a:t>
          </a:r>
          <a:r>
            <a:rPr lang="en-US" altLang="ja-JP" sz="1000" b="0" i="0" baseline="0">
              <a:solidFill>
                <a:schemeClr val="dk1"/>
              </a:solidFill>
              <a:effectLst/>
              <a:latin typeface="+mn-lt"/>
              <a:ea typeface="+mn-ea"/>
              <a:cs typeface="+mn-cs"/>
            </a:rPr>
            <a:t>0.40</a:t>
          </a:r>
          <a:r>
            <a:rPr lang="ja-JP" altLang="ja-JP" sz="1000" b="0" i="0" baseline="0">
              <a:solidFill>
                <a:schemeClr val="dk1"/>
              </a:solidFill>
              <a:effectLst/>
              <a:latin typeface="+mn-lt"/>
              <a:ea typeface="+mn-ea"/>
              <a:cs typeface="+mn-cs"/>
            </a:rPr>
            <a:t>は類似団体平均</a:t>
          </a:r>
          <a:r>
            <a:rPr lang="en-US" altLang="ja-JP" sz="1000" b="0" i="0" baseline="0">
              <a:solidFill>
                <a:schemeClr val="dk1"/>
              </a:solidFill>
              <a:effectLst/>
              <a:latin typeface="+mn-lt"/>
              <a:ea typeface="+mn-ea"/>
              <a:cs typeface="+mn-cs"/>
            </a:rPr>
            <a:t>0.46</a:t>
          </a:r>
          <a:r>
            <a:rPr lang="ja-JP" altLang="en-US" sz="1000" b="0" i="0" baseline="0">
              <a:solidFill>
                <a:schemeClr val="dk1"/>
              </a:solidFill>
              <a:effectLst/>
              <a:latin typeface="+mn-lt"/>
              <a:ea typeface="+mn-ea"/>
              <a:cs typeface="+mn-cs"/>
            </a:rPr>
            <a:t>や全国平均</a:t>
          </a:r>
          <a:r>
            <a:rPr lang="ja-JP" altLang="ja-JP" sz="1000" b="0" i="0" baseline="0">
              <a:solidFill>
                <a:schemeClr val="dk1"/>
              </a:solidFill>
              <a:effectLst/>
              <a:latin typeface="+mn-lt"/>
              <a:ea typeface="+mn-ea"/>
              <a:cs typeface="+mn-cs"/>
            </a:rPr>
            <a:t>を下回っており、自主財源に乏しい脆弱な</a:t>
          </a:r>
          <a:r>
            <a:rPr lang="ja-JP" altLang="en-US" sz="1000" b="0" i="0" baseline="0">
              <a:solidFill>
                <a:schemeClr val="dk1"/>
              </a:solidFill>
              <a:effectLst/>
              <a:latin typeface="+mn-lt"/>
              <a:ea typeface="+mn-ea"/>
              <a:cs typeface="+mn-cs"/>
            </a:rPr>
            <a:t>財政基盤</a:t>
          </a:r>
          <a:r>
            <a:rPr lang="ja-JP" altLang="ja-JP" sz="1000" b="0" i="0" baseline="0">
              <a:solidFill>
                <a:schemeClr val="dk1"/>
              </a:solidFill>
              <a:effectLst/>
              <a:latin typeface="+mn-lt"/>
              <a:ea typeface="+mn-ea"/>
              <a:cs typeface="+mn-cs"/>
            </a:rPr>
            <a:t>となっている。</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71" name="直線コネクタ 70"/>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4" name="直線コネクタ 73"/>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145521</xdr:rowOff>
    </xdr:to>
    <xdr:cxnSp macro="">
      <xdr:nvCxnSpPr>
        <xdr:cNvPr id="77" name="直線コネクタ 76"/>
        <xdr:cNvCxnSpPr/>
      </xdr:nvCxnSpPr>
      <xdr:spPr>
        <a:xfrm flipV="1">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145521</xdr:rowOff>
    </xdr:to>
    <xdr:cxnSp macro="">
      <xdr:nvCxnSpPr>
        <xdr:cNvPr id="80" name="直線コネクタ 79"/>
        <xdr:cNvCxnSpPr/>
      </xdr:nvCxnSpPr>
      <xdr:spPr>
        <a:xfrm>
          <a:off x="1447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397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1066800" y="70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90" name="円/楕円 89"/>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91"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92" name="円/楕円 91"/>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3" name="テキスト ボックス 92"/>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4" name="円/楕円 93"/>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5" name="テキスト ボックス 94"/>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8" name="円/楕円 97"/>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9" name="テキスト ボックス 98"/>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％改善とな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改善の要因としては、</a:t>
          </a:r>
          <a:r>
            <a:rPr kumimoji="1" lang="ja-JP" altLang="en-US" sz="1100">
              <a:solidFill>
                <a:schemeClr val="dk1"/>
              </a:solidFill>
              <a:effectLst/>
              <a:latin typeface="+mn-lt"/>
              <a:ea typeface="+mn-ea"/>
              <a:cs typeface="+mn-cs"/>
            </a:rPr>
            <a:t>障害者総合支援（就労移行支援等）や保育所運営費（加算項目等）増による扶助費の比率が前年度より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公債費の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補助費等で広域消防業務委託料や延長保育促進事業費補助金が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a:t>
          </a:r>
          <a:r>
            <a:rPr kumimoji="1" lang="ja-JP" altLang="en-US" sz="1100">
              <a:solidFill>
                <a:schemeClr val="dk1"/>
              </a:solidFill>
              <a:effectLst/>
              <a:latin typeface="+mn-lt"/>
              <a:ea typeface="+mn-ea"/>
              <a:cs typeface="+mn-cs"/>
            </a:rPr>
            <a:t>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今後の見通しとして、公共下水道</a:t>
          </a:r>
          <a:r>
            <a:rPr kumimoji="1" lang="ja-JP" altLang="en-US" sz="1100">
              <a:solidFill>
                <a:schemeClr val="dk1"/>
              </a:solidFill>
              <a:effectLst/>
              <a:latin typeface="+mn-lt"/>
              <a:ea typeface="+mn-ea"/>
              <a:cs typeface="+mn-cs"/>
            </a:rPr>
            <a:t>事業へ</a:t>
          </a:r>
          <a:r>
            <a:rPr kumimoji="1" lang="ja-JP" altLang="ja-JP" sz="1100">
              <a:solidFill>
                <a:schemeClr val="dk1"/>
              </a:solidFill>
              <a:effectLst/>
              <a:latin typeface="+mn-lt"/>
              <a:ea typeface="+mn-ea"/>
              <a:cs typeface="+mn-cs"/>
            </a:rPr>
            <a:t>の公債費繰出額が増加傾向で推移するとともに、社会保障費</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伸び率も</a:t>
          </a:r>
          <a:r>
            <a:rPr kumimoji="1" lang="ja-JP" altLang="ja-JP" sz="1100">
              <a:solidFill>
                <a:schemeClr val="dk1"/>
              </a:solidFill>
              <a:effectLst/>
              <a:latin typeface="+mn-lt"/>
              <a:ea typeface="+mn-ea"/>
              <a:cs typeface="+mn-cs"/>
            </a:rPr>
            <a:t>年々</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していく</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、目標とする８０％を下回ることは依然として厳しく、弾力性に乏しいものとなっているため、行政事務の効率化及び経常的経費削減の努力を続けていく必要がある。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59055</xdr:rowOff>
    </xdr:from>
    <xdr:to>
      <xdr:col>7</xdr:col>
      <xdr:colOff>152400</xdr:colOff>
      <xdr:row>61</xdr:row>
      <xdr:rowOff>135467</xdr:rowOff>
    </xdr:to>
    <xdr:cxnSp macro="">
      <xdr:nvCxnSpPr>
        <xdr:cNvPr id="134" name="直線コネクタ 133"/>
        <xdr:cNvCxnSpPr/>
      </xdr:nvCxnSpPr>
      <xdr:spPr>
        <a:xfrm flipV="1">
          <a:off x="4114800" y="1051750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61</xdr:row>
      <xdr:rowOff>155575</xdr:rowOff>
    </xdr:to>
    <xdr:cxnSp macro="">
      <xdr:nvCxnSpPr>
        <xdr:cNvPr id="137" name="直線コネクタ 136"/>
        <xdr:cNvCxnSpPr/>
      </xdr:nvCxnSpPr>
      <xdr:spPr>
        <a:xfrm flipV="1">
          <a:off x="3225800" y="1059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39" name="テキスト ボックス 138"/>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24342</xdr:rowOff>
    </xdr:to>
    <xdr:cxnSp macro="">
      <xdr:nvCxnSpPr>
        <xdr:cNvPr id="140" name="直線コネクタ 139"/>
        <xdr:cNvCxnSpPr/>
      </xdr:nvCxnSpPr>
      <xdr:spPr>
        <a:xfrm flipV="1">
          <a:off x="2336800" y="1061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24342</xdr:rowOff>
    </xdr:to>
    <xdr:cxnSp macro="">
      <xdr:nvCxnSpPr>
        <xdr:cNvPr id="143" name="直線コネクタ 142"/>
        <xdr:cNvCxnSpPr/>
      </xdr:nvCxnSpPr>
      <xdr:spPr>
        <a:xfrm>
          <a:off x="1447800" y="1057783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5" name="テキスト ボックス 144"/>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8255</xdr:rowOff>
    </xdr:from>
    <xdr:to>
      <xdr:col>7</xdr:col>
      <xdr:colOff>203200</xdr:colOff>
      <xdr:row>61</xdr:row>
      <xdr:rowOff>109855</xdr:rowOff>
    </xdr:to>
    <xdr:sp macro="" textlink="">
      <xdr:nvSpPr>
        <xdr:cNvPr id="153" name="円/楕円 152"/>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24782</xdr:rowOff>
    </xdr:from>
    <xdr:ext cx="762000" cy="259045"/>
    <xdr:sp macro="" textlink="">
      <xdr:nvSpPr>
        <xdr:cNvPr id="154"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5" name="円/楕円 154"/>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6" name="テキスト ボックス 155"/>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104775</xdr:rowOff>
    </xdr:from>
    <xdr:to>
      <xdr:col>4</xdr:col>
      <xdr:colOff>533400</xdr:colOff>
      <xdr:row>62</xdr:row>
      <xdr:rowOff>34925</xdr:rowOff>
    </xdr:to>
    <xdr:sp macro="" textlink="">
      <xdr:nvSpPr>
        <xdr:cNvPr id="157" name="円/楕円 156"/>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45102</xdr:rowOff>
    </xdr:from>
    <xdr:ext cx="762000" cy="259045"/>
    <xdr:sp macro="" textlink="">
      <xdr:nvSpPr>
        <xdr:cNvPr id="158" name="テキスト ボックス 157"/>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9" name="円/楕円 158"/>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85319</xdr:rowOff>
    </xdr:from>
    <xdr:ext cx="762000" cy="259045"/>
    <xdr:sp macro="" textlink="">
      <xdr:nvSpPr>
        <xdr:cNvPr id="160" name="テキスト ボックス 159"/>
        <xdr:cNvSpPr txBox="1"/>
      </xdr:nvSpPr>
      <xdr:spPr>
        <a:xfrm>
          <a:off x="1955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61" name="円/楕円 160"/>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62" name="テキスト ボックス 161"/>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今年度についても</a:t>
          </a:r>
          <a:r>
            <a:rPr lang="ja-JP" altLang="ja-JP" sz="1100">
              <a:solidFill>
                <a:schemeClr val="dk1"/>
              </a:solidFill>
              <a:effectLst/>
              <a:latin typeface="+mn-lt"/>
              <a:ea typeface="+mn-ea"/>
              <a:cs typeface="+mn-cs"/>
            </a:rPr>
            <a:t>類似団体中で最も低い結果となった。</a:t>
          </a:r>
          <a:endParaRPr lang="ja-JP" altLang="ja-JP" sz="1400">
            <a:effectLst/>
          </a:endParaRPr>
        </a:p>
        <a:p>
          <a:pPr rtl="0"/>
          <a:r>
            <a:rPr lang="ja-JP" altLang="ja-JP" sz="1100">
              <a:solidFill>
                <a:schemeClr val="dk1"/>
              </a:solidFill>
              <a:effectLst/>
              <a:latin typeface="+mn-lt"/>
              <a:ea typeface="+mn-ea"/>
              <a:cs typeface="+mn-cs"/>
            </a:rPr>
            <a:t>　人件費においては、類似団体</a:t>
          </a:r>
          <a:r>
            <a:rPr lang="ja-JP" altLang="ja-JP" sz="1100">
              <a:solidFill>
                <a:sysClr val="windowText" lastClr="000000"/>
              </a:solidFill>
              <a:effectLst/>
              <a:latin typeface="+mn-lt"/>
              <a:ea typeface="+mn-ea"/>
              <a:cs typeface="+mn-cs"/>
            </a:rPr>
            <a:t>平均の</a:t>
          </a:r>
          <a:r>
            <a:rPr lang="en-US" altLang="ja-JP" sz="1100">
              <a:solidFill>
                <a:sysClr val="windowText" lastClr="000000"/>
              </a:solidFill>
              <a:effectLst/>
              <a:latin typeface="+mn-lt"/>
              <a:ea typeface="+mn-ea"/>
              <a:cs typeface="+mn-cs"/>
            </a:rPr>
            <a:t>83,939</a:t>
          </a:r>
          <a:r>
            <a:rPr lang="ja-JP" altLang="ja-JP" sz="1100">
              <a:solidFill>
                <a:sysClr val="windowText" lastClr="000000"/>
              </a:solidFill>
              <a:effectLst/>
              <a:latin typeface="+mn-lt"/>
              <a:ea typeface="+mn-ea"/>
              <a:cs typeface="+mn-cs"/>
            </a:rPr>
            <a:t>円に対し、</a:t>
          </a:r>
          <a:r>
            <a:rPr lang="en-US" altLang="ja-JP" sz="1100">
              <a:solidFill>
                <a:sysClr val="windowText" lastClr="000000"/>
              </a:solidFill>
              <a:effectLst/>
              <a:latin typeface="+mn-lt"/>
              <a:ea typeface="+mn-ea"/>
              <a:cs typeface="+mn-cs"/>
            </a:rPr>
            <a:t>45,226</a:t>
          </a:r>
          <a:r>
            <a:rPr lang="ja-JP" altLang="ja-JP" sz="1100">
              <a:solidFill>
                <a:schemeClr val="dk1"/>
              </a:solidFill>
              <a:effectLst/>
              <a:latin typeface="+mn-lt"/>
              <a:ea typeface="+mn-ea"/>
              <a:cs typeface="+mn-cs"/>
            </a:rPr>
            <a:t>円と</a:t>
          </a:r>
          <a:r>
            <a:rPr lang="ja-JP" altLang="ja-JP"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低い。これは、職員の退職に伴う入れ替え効果が続いていることと、類似団体と比較して</a:t>
          </a:r>
          <a:r>
            <a:rPr lang="ja-JP" altLang="en-US" sz="1100">
              <a:solidFill>
                <a:schemeClr val="dk1"/>
              </a:solidFill>
              <a:effectLst/>
              <a:latin typeface="+mn-lt"/>
              <a:ea typeface="+mn-ea"/>
              <a:cs typeface="+mn-cs"/>
            </a:rPr>
            <a:t>人口に対する職員数が</a:t>
          </a:r>
          <a:r>
            <a:rPr lang="ja-JP" altLang="ja-JP" sz="1100">
              <a:solidFill>
                <a:schemeClr val="dk1"/>
              </a:solidFill>
              <a:effectLst/>
              <a:latin typeface="+mn-lt"/>
              <a:ea typeface="+mn-ea"/>
              <a:cs typeface="+mn-cs"/>
            </a:rPr>
            <a:t>少ないためである。</a:t>
          </a:r>
          <a:endParaRPr lang="ja-JP" altLang="ja-JP" sz="14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42,381</a:t>
          </a:r>
          <a:r>
            <a:rPr lang="ja-JP" altLang="ja-JP" sz="1100">
              <a:solidFill>
                <a:schemeClr val="dk1"/>
              </a:solidFill>
              <a:effectLst/>
              <a:latin typeface="+mn-lt"/>
              <a:ea typeface="+mn-ea"/>
              <a:cs typeface="+mn-cs"/>
            </a:rPr>
            <a:t>円も類似団体平均の</a:t>
          </a:r>
          <a:r>
            <a:rPr lang="en-US" altLang="ja-JP" sz="1100">
              <a:solidFill>
                <a:sysClr val="windowText" lastClr="000000"/>
              </a:solidFill>
              <a:effectLst/>
              <a:latin typeface="+mn-lt"/>
              <a:ea typeface="+mn-ea"/>
              <a:cs typeface="+mn-cs"/>
            </a:rPr>
            <a:t>92,102</a:t>
          </a:r>
          <a:r>
            <a:rPr lang="ja-JP" altLang="ja-JP" sz="1100">
              <a:solidFill>
                <a:sysClr val="windowText" lastClr="000000"/>
              </a:solidFill>
              <a:effectLst/>
              <a:latin typeface="+mn-lt"/>
              <a:ea typeface="+mn-ea"/>
              <a:cs typeface="+mn-cs"/>
            </a:rPr>
            <a:t>円に比べて約</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低い。これは、</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期計画策定時の審査と予算要求時における</a:t>
          </a:r>
          <a:r>
            <a:rPr lang="ja-JP" altLang="en-US" sz="1100">
              <a:solidFill>
                <a:schemeClr val="dk1"/>
              </a:solidFill>
              <a:effectLst/>
              <a:latin typeface="+mn-lt"/>
              <a:ea typeface="+mn-ea"/>
              <a:cs typeface="+mn-cs"/>
            </a:rPr>
            <a:t>必要</a:t>
          </a:r>
          <a:r>
            <a:rPr lang="ja-JP" altLang="ja-JP" sz="1100">
              <a:solidFill>
                <a:schemeClr val="dk1"/>
              </a:solidFill>
              <a:effectLst/>
              <a:latin typeface="+mn-lt"/>
              <a:ea typeface="+mn-ea"/>
              <a:cs typeface="+mn-cs"/>
            </a:rPr>
            <a:t>最小額計上の徹底、臨時的なものを除き、原則として前年度予算を上限とした査定枠の設定をしていること、さらには、執行段階での経費節減の徹底によるものである。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80080</xdr:rowOff>
    </xdr:from>
    <xdr:to>
      <xdr:col>7</xdr:col>
      <xdr:colOff>152400</xdr:colOff>
      <xdr:row>81</xdr:row>
      <xdr:rowOff>89376</xdr:rowOff>
    </xdr:to>
    <xdr:cxnSp macro="">
      <xdr:nvCxnSpPr>
        <xdr:cNvPr id="196" name="直線コネクタ 195"/>
        <xdr:cNvCxnSpPr/>
      </xdr:nvCxnSpPr>
      <xdr:spPr>
        <a:xfrm>
          <a:off x="4114800" y="13967530"/>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75710</xdr:rowOff>
    </xdr:from>
    <xdr:to>
      <xdr:col>6</xdr:col>
      <xdr:colOff>0</xdr:colOff>
      <xdr:row>81</xdr:row>
      <xdr:rowOff>80080</xdr:rowOff>
    </xdr:to>
    <xdr:cxnSp macro="">
      <xdr:nvCxnSpPr>
        <xdr:cNvPr id="199" name="直線コネクタ 198"/>
        <xdr:cNvCxnSpPr/>
      </xdr:nvCxnSpPr>
      <xdr:spPr>
        <a:xfrm>
          <a:off x="3225800" y="13963160"/>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4064000" y="1404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72710</xdr:rowOff>
    </xdr:from>
    <xdr:ext cx="736600" cy="259045"/>
    <xdr:sp macro="" textlink="">
      <xdr:nvSpPr>
        <xdr:cNvPr id="201" name="テキスト ボックス 200"/>
        <xdr:cNvSpPr txBox="1"/>
      </xdr:nvSpPr>
      <xdr:spPr>
        <a:xfrm>
          <a:off x="3733800" y="14131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69889</xdr:rowOff>
    </xdr:from>
    <xdr:to>
      <xdr:col>4</xdr:col>
      <xdr:colOff>482600</xdr:colOff>
      <xdr:row>81</xdr:row>
      <xdr:rowOff>75710</xdr:rowOff>
    </xdr:to>
    <xdr:cxnSp macro="">
      <xdr:nvCxnSpPr>
        <xdr:cNvPr id="202" name="直線コネクタ 201"/>
        <xdr:cNvCxnSpPr/>
      </xdr:nvCxnSpPr>
      <xdr:spPr>
        <a:xfrm>
          <a:off x="2336800" y="13957339"/>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3175000" y="14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50692</xdr:rowOff>
    </xdr:from>
    <xdr:ext cx="762000" cy="259045"/>
    <xdr:sp macro="" textlink="">
      <xdr:nvSpPr>
        <xdr:cNvPr id="204" name="テキスト ボックス 203"/>
        <xdr:cNvSpPr txBox="1"/>
      </xdr:nvSpPr>
      <xdr:spPr>
        <a:xfrm>
          <a:off x="2844800" y="141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69889</xdr:rowOff>
    </xdr:from>
    <xdr:to>
      <xdr:col>3</xdr:col>
      <xdr:colOff>279400</xdr:colOff>
      <xdr:row>81</xdr:row>
      <xdr:rowOff>79848</xdr:rowOff>
    </xdr:to>
    <xdr:cxnSp macro="">
      <xdr:nvCxnSpPr>
        <xdr:cNvPr id="205" name="直線コネクタ 204"/>
        <xdr:cNvCxnSpPr/>
      </xdr:nvCxnSpPr>
      <xdr:spPr>
        <a:xfrm flipV="1">
          <a:off x="1447800" y="13957339"/>
          <a:ext cx="8890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286000" y="140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56647</xdr:rowOff>
    </xdr:from>
    <xdr:ext cx="762000" cy="259045"/>
    <xdr:sp macro="" textlink="">
      <xdr:nvSpPr>
        <xdr:cNvPr id="207" name="テキスト ボックス 206"/>
        <xdr:cNvSpPr txBox="1"/>
      </xdr:nvSpPr>
      <xdr:spPr>
        <a:xfrm>
          <a:off x="1955800" y="141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397000" y="1404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72299</xdr:rowOff>
    </xdr:from>
    <xdr:ext cx="762000" cy="259045"/>
    <xdr:sp macro="" textlink="">
      <xdr:nvSpPr>
        <xdr:cNvPr id="209" name="テキスト ボックス 208"/>
        <xdr:cNvSpPr txBox="1"/>
      </xdr:nvSpPr>
      <xdr:spPr>
        <a:xfrm>
          <a:off x="1066800" y="1413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38576</xdr:rowOff>
    </xdr:from>
    <xdr:to>
      <xdr:col>7</xdr:col>
      <xdr:colOff>203200</xdr:colOff>
      <xdr:row>81</xdr:row>
      <xdr:rowOff>140176</xdr:rowOff>
    </xdr:to>
    <xdr:sp macro="" textlink="">
      <xdr:nvSpPr>
        <xdr:cNvPr id="215" name="円/楕円 214"/>
        <xdr:cNvSpPr/>
      </xdr:nvSpPr>
      <xdr:spPr>
        <a:xfrm>
          <a:off x="4902200" y="139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131303</xdr:rowOff>
    </xdr:from>
    <xdr:ext cx="762000" cy="259045"/>
    <xdr:sp macro="" textlink="">
      <xdr:nvSpPr>
        <xdr:cNvPr id="216" name="人件費・物件費等の状況該当値テキスト"/>
        <xdr:cNvSpPr txBox="1"/>
      </xdr:nvSpPr>
      <xdr:spPr>
        <a:xfrm>
          <a:off x="5041900" y="1384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29280</xdr:rowOff>
    </xdr:from>
    <xdr:to>
      <xdr:col>6</xdr:col>
      <xdr:colOff>50800</xdr:colOff>
      <xdr:row>81</xdr:row>
      <xdr:rowOff>130880</xdr:rowOff>
    </xdr:to>
    <xdr:sp macro="" textlink="">
      <xdr:nvSpPr>
        <xdr:cNvPr id="217" name="円/楕円 216"/>
        <xdr:cNvSpPr/>
      </xdr:nvSpPr>
      <xdr:spPr>
        <a:xfrm>
          <a:off x="4064000" y="13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141057</xdr:rowOff>
    </xdr:from>
    <xdr:ext cx="736600" cy="259045"/>
    <xdr:sp macro="" textlink="">
      <xdr:nvSpPr>
        <xdr:cNvPr id="218" name="テキスト ボックス 217"/>
        <xdr:cNvSpPr txBox="1"/>
      </xdr:nvSpPr>
      <xdr:spPr>
        <a:xfrm>
          <a:off x="3733800" y="1368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24910</xdr:rowOff>
    </xdr:from>
    <xdr:to>
      <xdr:col>4</xdr:col>
      <xdr:colOff>533400</xdr:colOff>
      <xdr:row>81</xdr:row>
      <xdr:rowOff>126510</xdr:rowOff>
    </xdr:to>
    <xdr:sp macro="" textlink="">
      <xdr:nvSpPr>
        <xdr:cNvPr id="219" name="円/楕円 218"/>
        <xdr:cNvSpPr/>
      </xdr:nvSpPr>
      <xdr:spPr>
        <a:xfrm>
          <a:off x="3175000" y="139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136687</xdr:rowOff>
    </xdr:from>
    <xdr:ext cx="762000" cy="259045"/>
    <xdr:sp macro="" textlink="">
      <xdr:nvSpPr>
        <xdr:cNvPr id="220" name="テキスト ボックス 219"/>
        <xdr:cNvSpPr txBox="1"/>
      </xdr:nvSpPr>
      <xdr:spPr>
        <a:xfrm>
          <a:off x="2844800" y="1368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19089</xdr:rowOff>
    </xdr:from>
    <xdr:to>
      <xdr:col>3</xdr:col>
      <xdr:colOff>330200</xdr:colOff>
      <xdr:row>81</xdr:row>
      <xdr:rowOff>120689</xdr:rowOff>
    </xdr:to>
    <xdr:sp macro="" textlink="">
      <xdr:nvSpPr>
        <xdr:cNvPr id="221" name="円/楕円 220"/>
        <xdr:cNvSpPr/>
      </xdr:nvSpPr>
      <xdr:spPr>
        <a:xfrm>
          <a:off x="2286000" y="139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130866</xdr:rowOff>
    </xdr:from>
    <xdr:ext cx="762000" cy="259045"/>
    <xdr:sp macro="" textlink="">
      <xdr:nvSpPr>
        <xdr:cNvPr id="222" name="テキスト ボックス 221"/>
        <xdr:cNvSpPr txBox="1"/>
      </xdr:nvSpPr>
      <xdr:spPr>
        <a:xfrm>
          <a:off x="1955800" y="1367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29048</xdr:rowOff>
    </xdr:from>
    <xdr:to>
      <xdr:col>2</xdr:col>
      <xdr:colOff>127000</xdr:colOff>
      <xdr:row>81</xdr:row>
      <xdr:rowOff>130648</xdr:rowOff>
    </xdr:to>
    <xdr:sp macro="" textlink="">
      <xdr:nvSpPr>
        <xdr:cNvPr id="223" name="円/楕円 222"/>
        <xdr:cNvSpPr/>
      </xdr:nvSpPr>
      <xdr:spPr>
        <a:xfrm>
          <a:off x="1397000" y="13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140825</xdr:rowOff>
    </xdr:from>
    <xdr:ext cx="762000" cy="259045"/>
    <xdr:sp macro="" textlink="">
      <xdr:nvSpPr>
        <xdr:cNvPr id="224" name="テキスト ボックス 223"/>
        <xdr:cNvSpPr txBox="1"/>
      </xdr:nvSpPr>
      <xdr:spPr>
        <a:xfrm>
          <a:off x="1066800" y="1368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類似団体平均及び前年度と同水準の</a:t>
          </a:r>
          <a:r>
            <a:rPr lang="en-US" altLang="ja-JP" sz="1100">
              <a:solidFill>
                <a:schemeClr val="dk1"/>
              </a:solidFill>
              <a:effectLst/>
              <a:latin typeface="+mn-lt"/>
              <a:ea typeface="+mn-ea"/>
              <a:cs typeface="+mn-cs"/>
            </a:rPr>
            <a:t>96.4</a:t>
          </a:r>
          <a:r>
            <a:rPr lang="ja-JP" altLang="ja-JP" sz="1100">
              <a:solidFill>
                <a:schemeClr val="dk1"/>
              </a:solidFill>
              <a:effectLst/>
              <a:latin typeface="+mn-lt"/>
              <a:ea typeface="+mn-ea"/>
              <a:cs typeface="+mn-cs"/>
            </a:rPr>
            <a:t>ポイントとなっている。</a:t>
          </a:r>
          <a:endParaRPr lang="ja-JP" altLang="ja-JP" sz="1400">
            <a:effectLst/>
          </a:endParaRPr>
        </a:p>
        <a:p>
          <a:pPr rtl="0"/>
          <a:r>
            <a:rPr lang="ja-JP" altLang="ja-JP" sz="1100">
              <a:solidFill>
                <a:schemeClr val="dk1"/>
              </a:solidFill>
              <a:effectLst/>
              <a:latin typeface="+mn-lt"/>
              <a:ea typeface="+mn-ea"/>
              <a:cs typeface="+mn-cs"/>
            </a:rPr>
            <a:t>　本町の場合は、</a:t>
          </a:r>
          <a:r>
            <a:rPr lang="ja-JP" altLang="en-US" sz="1100">
              <a:solidFill>
                <a:schemeClr val="dk1"/>
              </a:solidFill>
              <a:effectLst/>
              <a:latin typeface="+mn-lt"/>
              <a:ea typeface="+mn-ea"/>
              <a:cs typeface="+mn-cs"/>
            </a:rPr>
            <a:t>人口千人あたりの職員数</a:t>
          </a:r>
          <a:r>
            <a:rPr lang="ja-JP" altLang="ja-JP" sz="1100">
              <a:solidFill>
                <a:schemeClr val="dk1"/>
              </a:solidFill>
              <a:effectLst/>
              <a:latin typeface="+mn-lt"/>
              <a:ea typeface="+mn-ea"/>
              <a:cs typeface="+mn-cs"/>
            </a:rPr>
            <a:t>や人口１人当たりの人件費は、類似団体よりも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84</xdr:row>
      <xdr:rowOff>106680</xdr:rowOff>
    </xdr:to>
    <xdr:cxnSp macro="">
      <xdr:nvCxnSpPr>
        <xdr:cNvPr id="256" name="直線コネクタ 255"/>
        <xdr:cNvCxnSpPr/>
      </xdr:nvCxnSpPr>
      <xdr:spPr>
        <a:xfrm flipV="1">
          <a:off x="16179800" y="1449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106680</xdr:rowOff>
    </xdr:to>
    <xdr:cxnSp macro="">
      <xdr:nvCxnSpPr>
        <xdr:cNvPr id="259" name="直線コネクタ 258"/>
        <xdr:cNvCxnSpPr/>
      </xdr:nvCxnSpPr>
      <xdr:spPr>
        <a:xfrm>
          <a:off x="152908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60" name="フローチャート : 判断 259"/>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1" name="テキスト ボックス 260"/>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144780</xdr:rowOff>
    </xdr:to>
    <xdr:cxnSp macro="">
      <xdr:nvCxnSpPr>
        <xdr:cNvPr id="262" name="直線コネクタ 261"/>
        <xdr:cNvCxnSpPr/>
      </xdr:nvCxnSpPr>
      <xdr:spPr>
        <a:xfrm flipV="1">
          <a:off x="14401800" y="1450848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63" name="フローチャート : 判断 262"/>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64" name="テキスト ボックス 263"/>
        <xdr:cNvSpPr txBox="1"/>
      </xdr:nvSpPr>
      <xdr:spPr>
        <a:xfrm>
          <a:off x="14909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127763</xdr:rowOff>
    </xdr:to>
    <xdr:cxnSp macro="">
      <xdr:nvCxnSpPr>
        <xdr:cNvPr id="265" name="直線コネクタ 264"/>
        <xdr:cNvCxnSpPr/>
      </xdr:nvCxnSpPr>
      <xdr:spPr>
        <a:xfrm flipV="1">
          <a:off x="13512800" y="15232380"/>
          <a:ext cx="889000" cy="15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6" name="フローチャート : 判断 265"/>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7" name="テキスト ボックス 266"/>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8" name="フローチャート : 判断 267"/>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9" name="テキスト ボックス 268"/>
        <xdr:cNvSpPr txBox="1"/>
      </xdr:nvSpPr>
      <xdr:spPr>
        <a:xfrm>
          <a:off x="13131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75" name="円/楕円 274"/>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18305</xdr:rowOff>
    </xdr:from>
    <xdr:ext cx="762000" cy="259045"/>
    <xdr:sp macro="" textlink="">
      <xdr:nvSpPr>
        <xdr:cNvPr id="276" name="給与水準   （国との比較）該当値テキスト"/>
        <xdr:cNvSpPr txBox="1"/>
      </xdr:nvSpPr>
      <xdr:spPr>
        <a:xfrm>
          <a:off x="17106900" y="144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8" name="テキスト ボックス 277"/>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82" name="テキスト ボックス 281"/>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83" name="円/楕円 282"/>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4" name="テキスト ボックス 283"/>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年度に策定した行政改革実施計画（集中改革プラン）により、公営企業会計を含めた総職員数を</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人から平成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％）に削減し、全国市町村の取り組み目標値である△</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％より高い目標値を持って職員数の削減を実施したことで、長崎県平均で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よりも</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人以上</a:t>
          </a:r>
          <a:r>
            <a:rPr lang="ja-JP" altLang="ja-JP" sz="1100">
              <a:solidFill>
                <a:schemeClr val="dk1"/>
              </a:solidFill>
              <a:effectLst/>
              <a:latin typeface="+mn-lt"/>
              <a:ea typeface="+mn-ea"/>
              <a:cs typeface="+mn-cs"/>
            </a:rPr>
            <a:t>低い値となって</a:t>
          </a:r>
          <a:r>
            <a:rPr lang="ja-JP" altLang="en-US" sz="1100">
              <a:solidFill>
                <a:schemeClr val="dk1"/>
              </a:solidFill>
              <a:effectLst/>
              <a:latin typeface="+mn-lt"/>
              <a:ea typeface="+mn-ea"/>
              <a:cs typeface="+mn-cs"/>
            </a:rPr>
            <a:t>おり、類似団体の中で最も低い結果となった。</a:t>
          </a:r>
          <a:endParaRPr lang="ja-JP" altLang="ja-JP" sz="1400">
            <a:effectLst/>
          </a:endParaRPr>
        </a:p>
        <a:p>
          <a:pPr rtl="0"/>
          <a:r>
            <a:rPr lang="ja-JP" altLang="ja-JP" sz="1100">
              <a:solidFill>
                <a:schemeClr val="dk1"/>
              </a:solidFill>
              <a:effectLst/>
              <a:latin typeface="+mn-lt"/>
              <a:ea typeface="+mn-ea"/>
              <a:cs typeface="+mn-cs"/>
            </a:rPr>
            <a:t>　今後においては、行政事務</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複雑多様化、行政需要</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拡大傾向であるため、</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職員数削減は困難であるが、適正な定員管理を継続し、行政事務の効率化及び職員の能力向上を図るとともに、</a:t>
          </a:r>
          <a:r>
            <a:rPr lang="ja-JP" altLang="en-US" sz="1100">
              <a:solidFill>
                <a:schemeClr val="dk1"/>
              </a:solidFill>
              <a:effectLst/>
              <a:latin typeface="+mn-lt"/>
              <a:ea typeface="+mn-ea"/>
              <a:cs typeface="+mn-cs"/>
            </a:rPr>
            <a:t>再任用制度の運用などによって</a:t>
          </a:r>
          <a:r>
            <a:rPr lang="ja-JP" altLang="ja-JP" sz="1100">
              <a:solidFill>
                <a:schemeClr val="dk1"/>
              </a:solidFill>
              <a:effectLst/>
              <a:latin typeface="+mn-lt"/>
              <a:ea typeface="+mn-ea"/>
              <a:cs typeface="+mn-cs"/>
            </a:rPr>
            <a:t>住民サービスの</a:t>
          </a:r>
          <a:r>
            <a:rPr lang="ja-JP" altLang="en-US" sz="1100">
              <a:solidFill>
                <a:schemeClr val="dk1"/>
              </a:solidFill>
              <a:effectLst/>
              <a:latin typeface="+mn-lt"/>
              <a:ea typeface="+mn-ea"/>
              <a:cs typeface="+mn-cs"/>
            </a:rPr>
            <a:t>維持や</a:t>
          </a:r>
          <a:r>
            <a:rPr lang="ja-JP" altLang="ja-JP" sz="1100">
              <a:solidFill>
                <a:schemeClr val="dk1"/>
              </a:solidFill>
              <a:effectLst/>
              <a:latin typeface="+mn-lt"/>
              <a:ea typeface="+mn-ea"/>
              <a:cs typeface="+mn-cs"/>
            </a:rPr>
            <a:t>向上を</a:t>
          </a:r>
          <a:r>
            <a:rPr lang="ja-JP" altLang="en-US" sz="1100">
              <a:solidFill>
                <a:schemeClr val="dk1"/>
              </a:solidFill>
              <a:effectLst/>
              <a:latin typeface="+mn-lt"/>
              <a:ea typeface="+mn-ea"/>
              <a:cs typeface="+mn-cs"/>
            </a:rPr>
            <a:t>図っていく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90001</xdr:rowOff>
    </xdr:from>
    <xdr:to>
      <xdr:col>24</xdr:col>
      <xdr:colOff>558800</xdr:colOff>
      <xdr:row>58</xdr:row>
      <xdr:rowOff>90805</xdr:rowOff>
    </xdr:to>
    <xdr:cxnSp macro="">
      <xdr:nvCxnSpPr>
        <xdr:cNvPr id="319" name="直線コネクタ 318"/>
        <xdr:cNvCxnSpPr/>
      </xdr:nvCxnSpPr>
      <xdr:spPr>
        <a:xfrm>
          <a:off x="16179800" y="10034101"/>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88392</xdr:rowOff>
    </xdr:from>
    <xdr:to>
      <xdr:col>23</xdr:col>
      <xdr:colOff>406400</xdr:colOff>
      <xdr:row>58</xdr:row>
      <xdr:rowOff>90001</xdr:rowOff>
    </xdr:to>
    <xdr:cxnSp macro="">
      <xdr:nvCxnSpPr>
        <xdr:cNvPr id="322" name="直線コネクタ 321"/>
        <xdr:cNvCxnSpPr/>
      </xdr:nvCxnSpPr>
      <xdr:spPr>
        <a:xfrm>
          <a:off x="15290800" y="1003249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3" name="フローチャート : 判断 322"/>
        <xdr:cNvSpPr/>
      </xdr:nvSpPr>
      <xdr:spPr>
        <a:xfrm>
          <a:off x="16129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43282</xdr:rowOff>
    </xdr:from>
    <xdr:ext cx="736600" cy="259045"/>
    <xdr:sp macro="" textlink="">
      <xdr:nvSpPr>
        <xdr:cNvPr id="324" name="テキスト ボックス 323"/>
        <xdr:cNvSpPr txBox="1"/>
      </xdr:nvSpPr>
      <xdr:spPr>
        <a:xfrm>
          <a:off x="15798800" y="10330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71501</xdr:rowOff>
    </xdr:from>
    <xdr:to>
      <xdr:col>22</xdr:col>
      <xdr:colOff>203200</xdr:colOff>
      <xdr:row>58</xdr:row>
      <xdr:rowOff>88392</xdr:rowOff>
    </xdr:to>
    <xdr:cxnSp macro="">
      <xdr:nvCxnSpPr>
        <xdr:cNvPr id="325" name="直線コネクタ 324"/>
        <xdr:cNvCxnSpPr/>
      </xdr:nvCxnSpPr>
      <xdr:spPr>
        <a:xfrm>
          <a:off x="14401800" y="1001560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6" name="フローチャート : 判断 325"/>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7" name="テキスト ボックス 326"/>
        <xdr:cNvSpPr txBox="1"/>
      </xdr:nvSpPr>
      <xdr:spPr>
        <a:xfrm>
          <a:off x="14909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71501</xdr:rowOff>
    </xdr:from>
    <xdr:to>
      <xdr:col>21</xdr:col>
      <xdr:colOff>0</xdr:colOff>
      <xdr:row>58</xdr:row>
      <xdr:rowOff>86783</xdr:rowOff>
    </xdr:to>
    <xdr:cxnSp macro="">
      <xdr:nvCxnSpPr>
        <xdr:cNvPr id="328" name="直線コネクタ 327"/>
        <xdr:cNvCxnSpPr/>
      </xdr:nvCxnSpPr>
      <xdr:spPr>
        <a:xfrm flipV="1">
          <a:off x="13512800" y="10015601"/>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29" name="フローチャート : 判断 328"/>
        <xdr:cNvSpPr/>
      </xdr:nvSpPr>
      <xdr:spPr>
        <a:xfrm>
          <a:off x="14351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46499</xdr:rowOff>
    </xdr:from>
    <xdr:ext cx="762000" cy="259045"/>
    <xdr:sp macro="" textlink="">
      <xdr:nvSpPr>
        <xdr:cNvPr id="330" name="テキスト ボックス 329"/>
        <xdr:cNvSpPr txBox="1"/>
      </xdr:nvSpPr>
      <xdr:spPr>
        <a:xfrm>
          <a:off x="14020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1" name="フローチャート : 判断 330"/>
        <xdr:cNvSpPr/>
      </xdr:nvSpPr>
      <xdr:spPr>
        <a:xfrm>
          <a:off x="13462000" y="1025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54543</xdr:rowOff>
    </xdr:from>
    <xdr:ext cx="762000" cy="259045"/>
    <xdr:sp macro="" textlink="">
      <xdr:nvSpPr>
        <xdr:cNvPr id="332" name="テキスト ボックス 331"/>
        <xdr:cNvSpPr txBox="1"/>
      </xdr:nvSpPr>
      <xdr:spPr>
        <a:xfrm>
          <a:off x="13131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40005</xdr:rowOff>
    </xdr:from>
    <xdr:to>
      <xdr:col>24</xdr:col>
      <xdr:colOff>609600</xdr:colOff>
      <xdr:row>58</xdr:row>
      <xdr:rowOff>141605</xdr:rowOff>
    </xdr:to>
    <xdr:sp macro="" textlink="">
      <xdr:nvSpPr>
        <xdr:cNvPr id="338" name="円/楕円 337"/>
        <xdr:cNvSpPr/>
      </xdr:nvSpPr>
      <xdr:spPr>
        <a:xfrm>
          <a:off x="169672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132732</xdr:rowOff>
    </xdr:from>
    <xdr:ext cx="762000" cy="259045"/>
    <xdr:sp macro="" textlink="">
      <xdr:nvSpPr>
        <xdr:cNvPr id="339" name="定員管理の状況該当値テキスト"/>
        <xdr:cNvSpPr txBox="1"/>
      </xdr:nvSpPr>
      <xdr:spPr>
        <a:xfrm>
          <a:off x="17106900" y="99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39201</xdr:rowOff>
    </xdr:from>
    <xdr:to>
      <xdr:col>23</xdr:col>
      <xdr:colOff>457200</xdr:colOff>
      <xdr:row>58</xdr:row>
      <xdr:rowOff>140801</xdr:rowOff>
    </xdr:to>
    <xdr:sp macro="" textlink="">
      <xdr:nvSpPr>
        <xdr:cNvPr id="340" name="円/楕円 339"/>
        <xdr:cNvSpPr/>
      </xdr:nvSpPr>
      <xdr:spPr>
        <a:xfrm>
          <a:off x="16129000" y="99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150978</xdr:rowOff>
    </xdr:from>
    <xdr:ext cx="736600" cy="259045"/>
    <xdr:sp macro="" textlink="">
      <xdr:nvSpPr>
        <xdr:cNvPr id="341" name="テキスト ボックス 340"/>
        <xdr:cNvSpPr txBox="1"/>
      </xdr:nvSpPr>
      <xdr:spPr>
        <a:xfrm>
          <a:off x="15798800" y="975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37592</xdr:rowOff>
    </xdr:from>
    <xdr:to>
      <xdr:col>22</xdr:col>
      <xdr:colOff>254000</xdr:colOff>
      <xdr:row>58</xdr:row>
      <xdr:rowOff>139192</xdr:rowOff>
    </xdr:to>
    <xdr:sp macro="" textlink="">
      <xdr:nvSpPr>
        <xdr:cNvPr id="342" name="円/楕円 341"/>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149369</xdr:rowOff>
    </xdr:from>
    <xdr:ext cx="762000" cy="259045"/>
    <xdr:sp macro="" textlink="">
      <xdr:nvSpPr>
        <xdr:cNvPr id="343" name="テキスト ボックス 342"/>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20701</xdr:rowOff>
    </xdr:from>
    <xdr:to>
      <xdr:col>21</xdr:col>
      <xdr:colOff>50800</xdr:colOff>
      <xdr:row>58</xdr:row>
      <xdr:rowOff>122301</xdr:rowOff>
    </xdr:to>
    <xdr:sp macro="" textlink="">
      <xdr:nvSpPr>
        <xdr:cNvPr id="344" name="円/楕円 343"/>
        <xdr:cNvSpPr/>
      </xdr:nvSpPr>
      <xdr:spPr>
        <a:xfrm>
          <a:off x="14351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132478</xdr:rowOff>
    </xdr:from>
    <xdr:ext cx="762000" cy="259045"/>
    <xdr:sp macro="" textlink="">
      <xdr:nvSpPr>
        <xdr:cNvPr id="345" name="テキスト ボックス 344"/>
        <xdr:cNvSpPr txBox="1"/>
      </xdr:nvSpPr>
      <xdr:spPr>
        <a:xfrm>
          <a:off x="14020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35983</xdr:rowOff>
    </xdr:from>
    <xdr:to>
      <xdr:col>19</xdr:col>
      <xdr:colOff>533400</xdr:colOff>
      <xdr:row>58</xdr:row>
      <xdr:rowOff>137583</xdr:rowOff>
    </xdr:to>
    <xdr:sp macro="" textlink="">
      <xdr:nvSpPr>
        <xdr:cNvPr id="346" name="円/楕円 345"/>
        <xdr:cNvSpPr/>
      </xdr:nvSpPr>
      <xdr:spPr>
        <a:xfrm>
          <a:off x="13462000" y="99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147760</xdr:rowOff>
    </xdr:from>
    <xdr:ext cx="762000" cy="259045"/>
    <xdr:sp macro="" textlink="">
      <xdr:nvSpPr>
        <xdr:cNvPr id="347" name="テキスト ボックス 346"/>
        <xdr:cNvSpPr txBox="1"/>
      </xdr:nvSpPr>
      <xdr:spPr>
        <a:xfrm>
          <a:off x="13131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a:solidFill>
                <a:schemeClr val="dk1"/>
              </a:solidFill>
              <a:effectLst/>
              <a:latin typeface="ＭＳ Ｐゴシック"/>
              <a:ea typeface="+mn-ea"/>
              <a:cs typeface="+mn-cs"/>
            </a:rPr>
            <a:t>　</a:t>
          </a:r>
          <a:r>
            <a:rPr lang="ja-JP" altLang="ja-JP" sz="1050">
              <a:solidFill>
                <a:schemeClr val="dk1"/>
              </a:solidFill>
              <a:effectLst/>
              <a:latin typeface="+mn-lt"/>
              <a:ea typeface="+mn-ea"/>
              <a:cs typeface="+mn-cs"/>
            </a:rPr>
            <a:t>類似団体平均に比べ</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％高い結果となった</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前年度に比べ</a:t>
          </a:r>
          <a:r>
            <a:rPr lang="en-US" altLang="ja-JP" sz="1050">
              <a:solidFill>
                <a:schemeClr val="dk1"/>
              </a:solidFill>
              <a:effectLst/>
              <a:latin typeface="+mn-lt"/>
              <a:ea typeface="+mn-ea"/>
              <a:cs typeface="+mn-cs"/>
            </a:rPr>
            <a:t>0.4</a:t>
          </a:r>
          <a:r>
            <a:rPr lang="ja-JP" altLang="ja-JP" sz="1050">
              <a:solidFill>
                <a:schemeClr val="dk1"/>
              </a:solidFill>
              <a:effectLst/>
              <a:latin typeface="+mn-lt"/>
              <a:ea typeface="+mn-ea"/>
              <a:cs typeface="+mn-cs"/>
            </a:rPr>
            <a:t>％改善した。</a:t>
          </a:r>
          <a:endParaRPr lang="ja-JP" altLang="ja-JP" sz="1050">
            <a:effectLst/>
          </a:endParaRPr>
        </a:p>
        <a:p>
          <a:pPr rtl="0"/>
          <a:r>
            <a:rPr lang="ja-JP" altLang="en-US" sz="1050">
              <a:solidFill>
                <a:srgbClr val="FF0000"/>
              </a:solidFill>
              <a:effectLst/>
              <a:latin typeface="+mn-lt"/>
              <a:ea typeface="+mn-ea"/>
              <a:cs typeface="+mn-cs"/>
            </a:rPr>
            <a:t>　</a:t>
          </a:r>
          <a:r>
            <a:rPr lang="ja-JP" altLang="en-US" sz="1050">
              <a:solidFill>
                <a:sysClr val="windowText" lastClr="000000"/>
              </a:solidFill>
              <a:effectLst/>
              <a:latin typeface="+mn-lt"/>
              <a:ea typeface="+mn-ea"/>
              <a:cs typeface="+mn-cs"/>
            </a:rPr>
            <a:t>本町においては、</a:t>
          </a:r>
          <a:r>
            <a:rPr lang="ja-JP" altLang="ja-JP" sz="1050">
              <a:solidFill>
                <a:sysClr val="windowText" lastClr="000000"/>
              </a:solidFill>
              <a:effectLst/>
              <a:latin typeface="+mn-lt"/>
              <a:ea typeface="+mn-ea"/>
              <a:cs typeface="+mn-cs"/>
            </a:rPr>
            <a:t>過去の大型事業の地方債償還額が大きい</a:t>
          </a:r>
          <a:r>
            <a:rPr lang="ja-JP" altLang="en-US" sz="1050">
              <a:solidFill>
                <a:sysClr val="windowText" lastClr="000000"/>
              </a:solidFill>
              <a:effectLst/>
              <a:latin typeface="+mn-lt"/>
              <a:ea typeface="+mn-ea"/>
              <a:cs typeface="+mn-cs"/>
            </a:rPr>
            <a:t>ため比率が高い</a:t>
          </a:r>
          <a:r>
            <a:rPr lang="ja-JP" altLang="ja-JP" sz="1050">
              <a:solidFill>
                <a:sysClr val="windowText" lastClr="000000"/>
              </a:solidFill>
              <a:effectLst/>
              <a:latin typeface="+mn-lt"/>
              <a:ea typeface="+mn-ea"/>
              <a:cs typeface="+mn-cs"/>
            </a:rPr>
            <a:t>が、ここ数年の経過をみると平成</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年度に実施した繰上償還（計</a:t>
          </a:r>
          <a:r>
            <a:rPr lang="en-US" altLang="ja-JP" sz="1050">
              <a:solidFill>
                <a:sysClr val="windowText" lastClr="000000"/>
              </a:solidFill>
              <a:effectLst/>
              <a:latin typeface="+mn-lt"/>
              <a:ea typeface="+mn-ea"/>
              <a:cs typeface="+mn-cs"/>
            </a:rPr>
            <a:t>306</a:t>
          </a:r>
          <a:r>
            <a:rPr lang="ja-JP" altLang="ja-JP" sz="1050">
              <a:solidFill>
                <a:sysClr val="windowText" lastClr="000000"/>
              </a:solidFill>
              <a:effectLst/>
              <a:latin typeface="+mn-lt"/>
              <a:ea typeface="+mn-ea"/>
              <a:cs typeface="+mn-cs"/>
            </a:rPr>
            <a:t>百万円）</a:t>
          </a:r>
          <a:r>
            <a:rPr lang="ja-JP" altLang="en-US" sz="1050">
              <a:solidFill>
                <a:sysClr val="windowText" lastClr="000000"/>
              </a:solidFill>
              <a:effectLst/>
              <a:latin typeface="+mn-lt"/>
              <a:ea typeface="+mn-ea"/>
              <a:cs typeface="+mn-cs"/>
            </a:rPr>
            <a:t>、やきもの公園建設など</a:t>
          </a:r>
          <a:r>
            <a:rPr lang="ja-JP" altLang="ja-JP" sz="1050">
              <a:solidFill>
                <a:schemeClr val="dk1"/>
              </a:solidFill>
              <a:effectLst/>
              <a:latin typeface="+mn-lt"/>
              <a:ea typeface="+mn-ea"/>
              <a:cs typeface="+mn-cs"/>
            </a:rPr>
            <a:t>一般単独事業債の償還進展</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年に借換を行った減税補てん債</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完済などで元利償還金が減少していること、</a:t>
          </a:r>
          <a:r>
            <a:rPr lang="ja-JP" altLang="ja-JP" sz="1050">
              <a:solidFill>
                <a:sysClr val="windowText" lastClr="000000"/>
              </a:solidFill>
              <a:effectLst/>
              <a:latin typeface="+mn-lt"/>
              <a:ea typeface="+mn-ea"/>
              <a:cs typeface="+mn-cs"/>
            </a:rPr>
            <a:t>基金繰入による一部事務組合（東彼地区保健福祉組合）負担金の準元利償還金の減少によ</a:t>
          </a:r>
          <a:r>
            <a:rPr lang="ja-JP" altLang="en-US" sz="1050">
              <a:solidFill>
                <a:sysClr val="windowText" lastClr="000000"/>
              </a:solidFill>
              <a:effectLst/>
              <a:latin typeface="+mn-lt"/>
              <a:ea typeface="+mn-ea"/>
              <a:cs typeface="+mn-cs"/>
            </a:rPr>
            <a:t>って</a:t>
          </a:r>
          <a:r>
            <a:rPr lang="ja-JP" altLang="ja-JP" sz="1050">
              <a:solidFill>
                <a:sysClr val="windowText" lastClr="000000"/>
              </a:solidFill>
              <a:effectLst/>
              <a:latin typeface="+mn-lt"/>
              <a:ea typeface="+mn-ea"/>
              <a:cs typeface="+mn-cs"/>
            </a:rPr>
            <a:t>改善</a:t>
          </a:r>
          <a:r>
            <a:rPr lang="ja-JP" altLang="en-US" sz="1050">
              <a:solidFill>
                <a:sysClr val="windowText" lastClr="000000"/>
              </a:solidFill>
              <a:effectLst/>
              <a:latin typeface="+mn-lt"/>
              <a:ea typeface="+mn-ea"/>
              <a:cs typeface="+mn-cs"/>
            </a:rPr>
            <a:t>傾向にある</a:t>
          </a:r>
          <a:r>
            <a:rPr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050">
              <a:solidFill>
                <a:srgbClr val="FF0000"/>
              </a:solidFill>
              <a:effectLst/>
              <a:latin typeface="+mn-lt"/>
              <a:ea typeface="+mn-ea"/>
              <a:cs typeface="+mn-cs"/>
            </a:rPr>
            <a:t>　</a:t>
          </a:r>
          <a:r>
            <a:rPr lang="ja-JP" altLang="ja-JP" sz="1050">
              <a:solidFill>
                <a:sysClr val="windowText" lastClr="000000"/>
              </a:solidFill>
              <a:effectLst/>
              <a:latin typeface="+mn-lt"/>
              <a:ea typeface="+mn-ea"/>
              <a:cs typeface="+mn-cs"/>
            </a:rPr>
            <a:t>しかしながら、工業団地等</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大型事業</a:t>
          </a:r>
          <a:r>
            <a:rPr lang="ja-JP" altLang="en-US" sz="1050">
              <a:solidFill>
                <a:sysClr val="windowText" lastClr="000000"/>
              </a:solidFill>
              <a:effectLst/>
              <a:latin typeface="+mn-lt"/>
              <a:ea typeface="+mn-ea"/>
              <a:cs typeface="+mn-cs"/>
            </a:rPr>
            <a:t>への</a:t>
          </a:r>
          <a:r>
            <a:rPr lang="ja-JP" altLang="ja-JP" sz="1050">
              <a:solidFill>
                <a:sysClr val="windowText" lastClr="000000"/>
              </a:solidFill>
              <a:effectLst/>
              <a:latin typeface="+mn-lt"/>
              <a:ea typeface="+mn-ea"/>
              <a:cs typeface="+mn-cs"/>
            </a:rPr>
            <a:t>起債発行、</a:t>
          </a:r>
          <a:r>
            <a:rPr lang="ja-JP" altLang="en-US" sz="1050">
              <a:solidFill>
                <a:sysClr val="windowText" lastClr="000000"/>
              </a:solidFill>
              <a:effectLst/>
              <a:latin typeface="+mn-lt"/>
              <a:ea typeface="+mn-ea"/>
              <a:cs typeface="+mn-cs"/>
            </a:rPr>
            <a:t>今後の</a:t>
          </a:r>
          <a:r>
            <a:rPr lang="ja-JP" altLang="ja-JP" sz="1050">
              <a:solidFill>
                <a:schemeClr val="dk1"/>
              </a:solidFill>
              <a:effectLst/>
              <a:latin typeface="+mn-lt"/>
              <a:ea typeface="+mn-ea"/>
              <a:cs typeface="+mn-cs"/>
            </a:rPr>
            <a:t>公共下水道の公債費</a:t>
          </a:r>
          <a:r>
            <a:rPr lang="ja-JP" altLang="en-US" sz="1050">
              <a:solidFill>
                <a:schemeClr val="dk1"/>
              </a:solidFill>
              <a:effectLst/>
              <a:latin typeface="+mn-lt"/>
              <a:ea typeface="+mn-ea"/>
              <a:cs typeface="+mn-cs"/>
            </a:rPr>
            <a:t>に対する</a:t>
          </a:r>
          <a:r>
            <a:rPr lang="ja-JP" altLang="ja-JP" sz="1050">
              <a:solidFill>
                <a:schemeClr val="dk1"/>
              </a:solidFill>
              <a:effectLst/>
              <a:latin typeface="+mn-lt"/>
              <a:ea typeface="+mn-ea"/>
              <a:cs typeface="+mn-cs"/>
            </a:rPr>
            <a:t>繰出</a:t>
          </a:r>
          <a:r>
            <a:rPr lang="ja-JP" altLang="en-US" sz="1050">
              <a:solidFill>
                <a:schemeClr val="dk1"/>
              </a:solidFill>
              <a:effectLst/>
              <a:latin typeface="+mn-lt"/>
              <a:ea typeface="+mn-ea"/>
              <a:cs typeface="+mn-cs"/>
            </a:rPr>
            <a:t>金増などで</a:t>
          </a:r>
          <a:r>
            <a:rPr lang="ja-JP" altLang="ja-JP" sz="1050">
              <a:solidFill>
                <a:sysClr val="windowText" lastClr="000000"/>
              </a:solidFill>
              <a:effectLst/>
              <a:latin typeface="+mn-lt"/>
              <a:ea typeface="+mn-ea"/>
              <a:cs typeface="+mn-cs"/>
            </a:rPr>
            <a:t>大きな改善は見込めない</a:t>
          </a:r>
          <a:r>
            <a:rPr lang="ja-JP" altLang="en-US" sz="1050">
              <a:solidFill>
                <a:sysClr val="windowText" lastClr="000000"/>
              </a:solidFill>
              <a:effectLst/>
              <a:latin typeface="+mn-lt"/>
              <a:ea typeface="+mn-ea"/>
              <a:cs typeface="+mn-cs"/>
            </a:rPr>
            <a:t>状況</a:t>
          </a:r>
          <a:r>
            <a:rPr lang="ja-JP" altLang="ja-JP" sz="1050">
              <a:solidFill>
                <a:sysClr val="windowText" lastClr="000000"/>
              </a:solidFill>
              <a:effectLst/>
              <a:latin typeface="+mn-lt"/>
              <a:ea typeface="+mn-ea"/>
              <a:cs typeface="+mn-cs"/>
            </a:rPr>
            <a:t>である。このため、自主財源の確保に努めつつ、建設事業発行については交付税措置のあるものを主とし、起債借入額は当年度の元金償還額以下を基本とした財政運営を徹底</a:t>
          </a:r>
          <a:r>
            <a:rPr lang="ja-JP" altLang="en-US" sz="1050">
              <a:solidFill>
                <a:sysClr val="windowText" lastClr="000000"/>
              </a:solidFill>
              <a:effectLst/>
              <a:latin typeface="+mn-lt"/>
              <a:ea typeface="+mn-ea"/>
              <a:cs typeface="+mn-cs"/>
            </a:rPr>
            <a:t>していく</a:t>
          </a:r>
          <a:r>
            <a:rPr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71362</xdr:rowOff>
    </xdr:from>
    <xdr:to>
      <xdr:col>24</xdr:col>
      <xdr:colOff>558800</xdr:colOff>
      <xdr:row>42</xdr:row>
      <xdr:rowOff>117324</xdr:rowOff>
    </xdr:to>
    <xdr:cxnSp macro="">
      <xdr:nvCxnSpPr>
        <xdr:cNvPr id="384" name="直線コネクタ 383"/>
        <xdr:cNvCxnSpPr/>
      </xdr:nvCxnSpPr>
      <xdr:spPr>
        <a:xfrm flipV="1">
          <a:off x="16179800" y="727226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3326</xdr:rowOff>
    </xdr:to>
    <xdr:cxnSp macro="">
      <xdr:nvCxnSpPr>
        <xdr:cNvPr id="387" name="直線コネクタ 386"/>
        <xdr:cNvCxnSpPr/>
      </xdr:nvCxnSpPr>
      <xdr:spPr>
        <a:xfrm flipV="1">
          <a:off x="15290800" y="73182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8" name="フローチャート : 判断 387"/>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89" name="テキスト ボックス 388"/>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43</xdr:row>
      <xdr:rowOff>118231</xdr:rowOff>
    </xdr:to>
    <xdr:cxnSp macro="">
      <xdr:nvCxnSpPr>
        <xdr:cNvPr id="390" name="直線コネクタ 389"/>
        <xdr:cNvCxnSpPr/>
      </xdr:nvCxnSpPr>
      <xdr:spPr>
        <a:xfrm flipV="1">
          <a:off x="14401800" y="73756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73176</xdr:rowOff>
    </xdr:to>
    <xdr:cxnSp macro="">
      <xdr:nvCxnSpPr>
        <xdr:cNvPr id="393" name="直線コネクタ 392"/>
        <xdr:cNvCxnSpPr/>
      </xdr:nvCxnSpPr>
      <xdr:spPr>
        <a:xfrm flipV="1">
          <a:off x="13512800" y="74905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4" name="フローチャート : 判断 393"/>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5" name="テキスト ボックス 394"/>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6" name="フローチャート : 判断 395"/>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7" name="テキスト ボックス 396"/>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3" name="円/楕円 402"/>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164089</xdr:rowOff>
    </xdr:from>
    <xdr:ext cx="762000" cy="259045"/>
    <xdr:sp macro="" textlink="">
      <xdr:nvSpPr>
        <xdr:cNvPr id="404"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05" name="円/楕円 404"/>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06" name="テキスト ボックス 405"/>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7" name="円/楕円 406"/>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08" name="テキスト ボックス 407"/>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9" name="円/楕円 408"/>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10" name="テキスト ボックス 409"/>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1" name="円/楕円 410"/>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2" name="テキスト ボックス 411"/>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類似団体平均の</a:t>
          </a:r>
          <a:r>
            <a:rPr lang="en-US" altLang="ja-JP" sz="1050">
              <a:solidFill>
                <a:schemeClr val="dk1"/>
              </a:solidFill>
              <a:effectLst/>
              <a:latin typeface="+mn-lt"/>
              <a:ea typeface="+mn-ea"/>
              <a:cs typeface="+mn-cs"/>
            </a:rPr>
            <a:t>20.2</a:t>
          </a:r>
          <a:r>
            <a:rPr lang="ja-JP" altLang="ja-JP" sz="1050">
              <a:solidFill>
                <a:schemeClr val="dk1"/>
              </a:solidFill>
              <a:effectLst/>
              <a:latin typeface="+mn-lt"/>
              <a:ea typeface="+mn-ea"/>
              <a:cs typeface="+mn-cs"/>
            </a:rPr>
            <a:t>％を下回る</a:t>
          </a:r>
          <a:r>
            <a:rPr lang="en-US" altLang="ja-JP" sz="1050">
              <a:solidFill>
                <a:schemeClr val="dk1"/>
              </a:solidFill>
              <a:effectLst/>
              <a:latin typeface="+mn-lt"/>
              <a:ea typeface="+mn-ea"/>
              <a:cs typeface="+mn-cs"/>
            </a:rPr>
            <a:t>5.8</a:t>
          </a:r>
          <a:r>
            <a:rPr lang="ja-JP" altLang="ja-JP" sz="1050">
              <a:solidFill>
                <a:schemeClr val="dk1"/>
              </a:solidFill>
              <a:effectLst/>
              <a:latin typeface="+mn-lt"/>
              <a:ea typeface="+mn-ea"/>
              <a:cs typeface="+mn-cs"/>
            </a:rPr>
            <a:t>％であり、前年度に比べて</a:t>
          </a:r>
          <a:r>
            <a:rPr lang="en-US" altLang="ja-JP" sz="1050">
              <a:solidFill>
                <a:schemeClr val="dk1"/>
              </a:solidFill>
              <a:effectLst/>
              <a:latin typeface="+mn-lt"/>
              <a:ea typeface="+mn-ea"/>
              <a:cs typeface="+mn-cs"/>
            </a:rPr>
            <a:t>18.0</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と大きく</a:t>
          </a:r>
          <a:r>
            <a:rPr lang="ja-JP" altLang="ja-JP" sz="1050">
              <a:solidFill>
                <a:schemeClr val="dk1"/>
              </a:solidFill>
              <a:effectLst/>
              <a:latin typeface="+mn-lt"/>
              <a:ea typeface="+mn-ea"/>
              <a:cs typeface="+mn-cs"/>
            </a:rPr>
            <a:t>改善している。</a:t>
          </a:r>
          <a:endParaRPr lang="ja-JP" altLang="ja-JP" sz="1050">
            <a:effectLst/>
          </a:endParaRPr>
        </a:p>
        <a:p>
          <a:pPr rtl="0"/>
          <a:r>
            <a:rPr lang="ja-JP" altLang="ja-JP" sz="1050">
              <a:solidFill>
                <a:schemeClr val="dk1"/>
              </a:solidFill>
              <a:effectLst/>
              <a:latin typeface="+mn-lt"/>
              <a:ea typeface="+mn-ea"/>
              <a:cs typeface="+mn-cs"/>
            </a:rPr>
            <a:t>　これは、</a:t>
          </a:r>
          <a:r>
            <a:rPr lang="ja-JP" altLang="en-US" sz="1050">
              <a:solidFill>
                <a:schemeClr val="dk1"/>
              </a:solidFill>
              <a:effectLst/>
              <a:latin typeface="+mn-lt"/>
              <a:ea typeface="+mn-ea"/>
              <a:cs typeface="+mn-cs"/>
            </a:rPr>
            <a:t>元利償還額を上回らない</a:t>
          </a:r>
          <a:r>
            <a:rPr lang="ja-JP" altLang="ja-JP" sz="1050">
              <a:solidFill>
                <a:schemeClr val="dk1"/>
              </a:solidFill>
              <a:effectLst/>
              <a:latin typeface="+mn-lt"/>
              <a:ea typeface="+mn-ea"/>
              <a:cs typeface="+mn-cs"/>
            </a:rPr>
            <a:t>地方債発行の抑制</a:t>
          </a:r>
          <a:r>
            <a:rPr lang="ja-JP" altLang="en-US" sz="1050">
              <a:solidFill>
                <a:schemeClr val="dk1"/>
              </a:solidFill>
              <a:effectLst/>
              <a:latin typeface="+mn-lt"/>
              <a:ea typeface="+mn-ea"/>
              <a:cs typeface="+mn-cs"/>
            </a:rPr>
            <a:t>で順調に地方債残高が減少していること、町営工業団地の繰上償還で公営企業債等への繰入見込額が減少したこと、</a:t>
          </a:r>
          <a:r>
            <a:rPr lang="ja-JP" altLang="ja-JP" sz="1050">
              <a:solidFill>
                <a:schemeClr val="dk1"/>
              </a:solidFill>
              <a:effectLst/>
              <a:latin typeface="+mn-lt"/>
              <a:ea typeface="+mn-ea"/>
              <a:cs typeface="+mn-cs"/>
            </a:rPr>
            <a:t>基金積立に伴い充当可能財源が増加したことが</a:t>
          </a:r>
          <a:r>
            <a:rPr lang="ja-JP" altLang="en-US" sz="1050">
              <a:solidFill>
                <a:schemeClr val="dk1"/>
              </a:solidFill>
              <a:effectLst/>
              <a:latin typeface="+mn-lt"/>
              <a:ea typeface="+mn-ea"/>
              <a:cs typeface="+mn-cs"/>
            </a:rPr>
            <a:t>主な</a:t>
          </a:r>
          <a:r>
            <a:rPr lang="ja-JP" altLang="ja-JP" sz="1050">
              <a:solidFill>
                <a:schemeClr val="dk1"/>
              </a:solidFill>
              <a:effectLst/>
              <a:latin typeface="+mn-lt"/>
              <a:ea typeface="+mn-ea"/>
              <a:cs typeface="+mn-cs"/>
            </a:rPr>
            <a:t>要因である。</a:t>
          </a:r>
          <a:endParaRPr lang="ja-JP" altLang="ja-JP" sz="1050">
            <a:effectLst/>
          </a:endParaRPr>
        </a:p>
        <a:p>
          <a:pPr rtl="0"/>
          <a:r>
            <a:rPr lang="ja-JP" altLang="ja-JP" sz="1050">
              <a:solidFill>
                <a:schemeClr val="dk1"/>
              </a:solidFill>
              <a:effectLst/>
              <a:latin typeface="+mn-lt"/>
              <a:ea typeface="+mn-ea"/>
              <a:cs typeface="+mn-cs"/>
            </a:rPr>
            <a:t>　各種建設事業の起債残高</a:t>
          </a:r>
          <a:r>
            <a:rPr lang="ja-JP" altLang="en-US" sz="1050">
              <a:solidFill>
                <a:schemeClr val="dk1"/>
              </a:solidFill>
              <a:effectLst/>
              <a:latin typeface="+mn-lt"/>
              <a:ea typeface="+mn-ea"/>
              <a:cs typeface="+mn-cs"/>
            </a:rPr>
            <a:t>については現状</a:t>
          </a:r>
          <a:r>
            <a:rPr lang="ja-JP" altLang="ja-JP" sz="1050">
              <a:solidFill>
                <a:schemeClr val="dk1"/>
              </a:solidFill>
              <a:effectLst/>
              <a:latin typeface="+mn-lt"/>
              <a:ea typeface="+mn-ea"/>
              <a:cs typeface="+mn-cs"/>
            </a:rPr>
            <a:t>で推移する</a:t>
          </a:r>
          <a:r>
            <a:rPr lang="ja-JP" altLang="en-US" sz="1050">
              <a:solidFill>
                <a:schemeClr val="dk1"/>
              </a:solidFill>
              <a:effectLst/>
              <a:latin typeface="+mn-lt"/>
              <a:ea typeface="+mn-ea"/>
              <a:cs typeface="+mn-cs"/>
            </a:rPr>
            <a:t>が、公共</a:t>
          </a:r>
          <a:r>
            <a:rPr lang="ja-JP" altLang="ja-JP" sz="1050">
              <a:solidFill>
                <a:schemeClr val="dk1"/>
              </a:solidFill>
              <a:effectLst/>
              <a:latin typeface="+mn-lt"/>
              <a:ea typeface="+mn-ea"/>
              <a:cs typeface="+mn-cs"/>
            </a:rPr>
            <a:t>下水道事業の進展に伴</a:t>
          </a:r>
          <a:r>
            <a:rPr lang="ja-JP" altLang="en-US" sz="1050">
              <a:solidFill>
                <a:schemeClr val="dk1"/>
              </a:solidFill>
              <a:effectLst/>
              <a:latin typeface="+mn-lt"/>
              <a:ea typeface="+mn-ea"/>
              <a:cs typeface="+mn-cs"/>
            </a:rPr>
            <a:t>い</a:t>
          </a:r>
          <a:r>
            <a:rPr lang="ja-JP" altLang="ja-JP" sz="1050">
              <a:solidFill>
                <a:schemeClr val="dk1"/>
              </a:solidFill>
              <a:effectLst/>
              <a:latin typeface="+mn-lt"/>
              <a:ea typeface="+mn-ea"/>
              <a:cs typeface="+mn-cs"/>
            </a:rPr>
            <a:t>公営企業債償還額への繰出額</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増加</a:t>
          </a:r>
          <a:r>
            <a:rPr lang="ja-JP" altLang="en-US" sz="1050">
              <a:solidFill>
                <a:schemeClr val="dk1"/>
              </a:solidFill>
              <a:effectLst/>
              <a:latin typeface="+mn-lt"/>
              <a:ea typeface="+mn-ea"/>
              <a:cs typeface="+mn-cs"/>
            </a:rPr>
            <a:t>し、東彼地区保健</a:t>
          </a:r>
          <a:r>
            <a:rPr lang="ja-JP" altLang="ja-JP" sz="1050">
              <a:solidFill>
                <a:schemeClr val="dk1"/>
              </a:solidFill>
              <a:effectLst/>
              <a:latin typeface="+mn-lt"/>
              <a:ea typeface="+mn-ea"/>
              <a:cs typeface="+mn-cs"/>
            </a:rPr>
            <a:t>福祉組合の清掃工場の建替</a:t>
          </a:r>
          <a:r>
            <a:rPr lang="ja-JP" altLang="en-US" sz="1050">
              <a:solidFill>
                <a:schemeClr val="dk1"/>
              </a:solidFill>
              <a:effectLst/>
              <a:latin typeface="+mn-lt"/>
              <a:ea typeface="+mn-ea"/>
              <a:cs typeface="+mn-cs"/>
            </a:rPr>
            <a:t>に伴って組合への公債費負担額が数年後から増加する見込みである</a:t>
          </a:r>
          <a:r>
            <a:rPr lang="ja-JP" altLang="ja-JP" sz="1050">
              <a:solidFill>
                <a:schemeClr val="dk1"/>
              </a:solidFill>
              <a:effectLst/>
              <a:latin typeface="+mn-lt"/>
              <a:ea typeface="+mn-ea"/>
              <a:cs typeface="+mn-cs"/>
            </a:rPr>
            <a:t>。</a:t>
          </a:r>
          <a:endParaRPr lang="ja-JP" altLang="ja-JP" sz="1050">
            <a:effectLst/>
          </a:endParaRPr>
        </a:p>
        <a:p>
          <a:pPr rtl="0"/>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また、</a:t>
          </a:r>
          <a:r>
            <a:rPr lang="ja-JP" altLang="ja-JP" sz="1050">
              <a:solidFill>
                <a:schemeClr val="dk1"/>
              </a:solidFill>
              <a:effectLst/>
              <a:latin typeface="+mn-lt"/>
              <a:ea typeface="+mn-ea"/>
              <a:cs typeface="+mn-cs"/>
            </a:rPr>
            <a:t>今後</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新規事業の実施については、後年度の財政措置を考慮して実施し、併せて借換や繰上償還等により、将来の負担を軽減できるよう財政の健全化を図</a:t>
          </a:r>
          <a:r>
            <a:rPr lang="ja-JP" altLang="en-US" sz="1050">
              <a:solidFill>
                <a:schemeClr val="dk1"/>
              </a:solidFill>
              <a:effectLst/>
              <a:latin typeface="+mn-lt"/>
              <a:ea typeface="+mn-ea"/>
              <a:cs typeface="+mn-cs"/>
            </a:rPr>
            <a:t>っていく必要がある</a:t>
          </a:r>
          <a:r>
            <a:rPr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151009</xdr:rowOff>
    </xdr:from>
    <xdr:to>
      <xdr:col>24</xdr:col>
      <xdr:colOff>558800</xdr:colOff>
      <xdr:row>15</xdr:row>
      <xdr:rowOff>14938</xdr:rowOff>
    </xdr:to>
    <xdr:cxnSp macro="">
      <xdr:nvCxnSpPr>
        <xdr:cNvPr id="448" name="直線コネクタ 447"/>
        <xdr:cNvCxnSpPr/>
      </xdr:nvCxnSpPr>
      <xdr:spPr>
        <a:xfrm flipV="1">
          <a:off x="16179800" y="2379859"/>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9"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14938</xdr:rowOff>
    </xdr:from>
    <xdr:to>
      <xdr:col>23</xdr:col>
      <xdr:colOff>406400</xdr:colOff>
      <xdr:row>15</xdr:row>
      <xdr:rowOff>132140</xdr:rowOff>
    </xdr:to>
    <xdr:cxnSp macro="">
      <xdr:nvCxnSpPr>
        <xdr:cNvPr id="451" name="直線コネクタ 450"/>
        <xdr:cNvCxnSpPr/>
      </xdr:nvCxnSpPr>
      <xdr:spPr>
        <a:xfrm flipV="1">
          <a:off x="15290800" y="258668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2" name="フローチャート : 判断 451"/>
        <xdr:cNvSpPr/>
      </xdr:nvSpPr>
      <xdr:spPr>
        <a:xfrm>
          <a:off x="16129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165177</xdr:rowOff>
    </xdr:from>
    <xdr:ext cx="736600" cy="259045"/>
    <xdr:sp macro="" textlink="">
      <xdr:nvSpPr>
        <xdr:cNvPr id="453" name="テキスト ボックス 452"/>
        <xdr:cNvSpPr txBox="1"/>
      </xdr:nvSpPr>
      <xdr:spPr>
        <a:xfrm>
          <a:off x="15798800" y="290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132140</xdr:rowOff>
    </xdr:from>
    <xdr:to>
      <xdr:col>22</xdr:col>
      <xdr:colOff>203200</xdr:colOff>
      <xdr:row>16</xdr:row>
      <xdr:rowOff>142240</xdr:rowOff>
    </xdr:to>
    <xdr:cxnSp macro="">
      <xdr:nvCxnSpPr>
        <xdr:cNvPr id="454" name="直線コネクタ 453"/>
        <xdr:cNvCxnSpPr/>
      </xdr:nvCxnSpPr>
      <xdr:spPr>
        <a:xfrm flipV="1">
          <a:off x="14401800" y="2703890"/>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5" name="フローチャート : 判断 454"/>
        <xdr:cNvSpPr/>
      </xdr:nvSpPr>
      <xdr:spPr>
        <a:xfrm>
          <a:off x="15240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61521</xdr:rowOff>
    </xdr:from>
    <xdr:ext cx="762000" cy="259045"/>
    <xdr:sp macro="" textlink="">
      <xdr:nvSpPr>
        <xdr:cNvPr id="456" name="テキスト ボックス 455"/>
        <xdr:cNvSpPr txBox="1"/>
      </xdr:nvSpPr>
      <xdr:spPr>
        <a:xfrm>
          <a:off x="14909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128451</xdr:rowOff>
    </xdr:from>
    <xdr:to>
      <xdr:col>21</xdr:col>
      <xdr:colOff>0</xdr:colOff>
      <xdr:row>16</xdr:row>
      <xdr:rowOff>142240</xdr:rowOff>
    </xdr:to>
    <xdr:cxnSp macro="">
      <xdr:nvCxnSpPr>
        <xdr:cNvPr id="457" name="直線コネクタ 456"/>
        <xdr:cNvCxnSpPr/>
      </xdr:nvCxnSpPr>
      <xdr:spPr>
        <a:xfrm>
          <a:off x="13512800" y="287165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58" name="フローチャート : 判断 457"/>
        <xdr:cNvSpPr/>
      </xdr:nvSpPr>
      <xdr:spPr>
        <a:xfrm>
          <a:off x="14351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138508</xdr:rowOff>
    </xdr:from>
    <xdr:ext cx="762000" cy="259045"/>
    <xdr:sp macro="" textlink="">
      <xdr:nvSpPr>
        <xdr:cNvPr id="459" name="テキスト ボックス 458"/>
        <xdr:cNvSpPr txBox="1"/>
      </xdr:nvSpPr>
      <xdr:spPr>
        <a:xfrm>
          <a:off x="14020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0" name="フローチャート : 判断 459"/>
        <xdr:cNvSpPr/>
      </xdr:nvSpPr>
      <xdr:spPr>
        <a:xfrm>
          <a:off x="13462000" y="300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1529</xdr:rowOff>
    </xdr:from>
    <xdr:ext cx="762000" cy="259045"/>
    <xdr:sp macro="" textlink="">
      <xdr:nvSpPr>
        <xdr:cNvPr id="461" name="テキスト ボックス 460"/>
        <xdr:cNvSpPr txBox="1"/>
      </xdr:nvSpPr>
      <xdr:spPr>
        <a:xfrm>
          <a:off x="13131800" y="3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100209</xdr:rowOff>
    </xdr:from>
    <xdr:to>
      <xdr:col>24</xdr:col>
      <xdr:colOff>609600</xdr:colOff>
      <xdr:row>14</xdr:row>
      <xdr:rowOff>30359</xdr:rowOff>
    </xdr:to>
    <xdr:sp macro="" textlink="">
      <xdr:nvSpPr>
        <xdr:cNvPr id="467" name="円/楕円 466"/>
        <xdr:cNvSpPr/>
      </xdr:nvSpPr>
      <xdr:spPr>
        <a:xfrm>
          <a:off x="169672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21486</xdr:rowOff>
    </xdr:from>
    <xdr:ext cx="762000" cy="259045"/>
    <xdr:sp macro="" textlink="">
      <xdr:nvSpPr>
        <xdr:cNvPr id="468" name="将来負担の状況該当値テキスト"/>
        <xdr:cNvSpPr txBox="1"/>
      </xdr:nvSpPr>
      <xdr:spPr>
        <a:xfrm>
          <a:off x="17106900" y="22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135588</xdr:rowOff>
    </xdr:from>
    <xdr:to>
      <xdr:col>23</xdr:col>
      <xdr:colOff>457200</xdr:colOff>
      <xdr:row>15</xdr:row>
      <xdr:rowOff>65738</xdr:rowOff>
    </xdr:to>
    <xdr:sp macro="" textlink="">
      <xdr:nvSpPr>
        <xdr:cNvPr id="469" name="円/楕円 468"/>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75915</xdr:rowOff>
    </xdr:from>
    <xdr:ext cx="736600" cy="259045"/>
    <xdr:sp macro="" textlink="">
      <xdr:nvSpPr>
        <xdr:cNvPr id="470" name="テキスト ボックス 469"/>
        <xdr:cNvSpPr txBox="1"/>
      </xdr:nvSpPr>
      <xdr:spPr>
        <a:xfrm>
          <a:off x="15798800" y="230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81340</xdr:rowOff>
    </xdr:from>
    <xdr:to>
      <xdr:col>22</xdr:col>
      <xdr:colOff>254000</xdr:colOff>
      <xdr:row>16</xdr:row>
      <xdr:rowOff>11490</xdr:rowOff>
    </xdr:to>
    <xdr:sp macro="" textlink="">
      <xdr:nvSpPr>
        <xdr:cNvPr id="471" name="円/楕円 470"/>
        <xdr:cNvSpPr/>
      </xdr:nvSpPr>
      <xdr:spPr>
        <a:xfrm>
          <a:off x="15240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21667</xdr:rowOff>
    </xdr:from>
    <xdr:ext cx="762000" cy="259045"/>
    <xdr:sp macro="" textlink="">
      <xdr:nvSpPr>
        <xdr:cNvPr id="472" name="テキスト ボックス 471"/>
        <xdr:cNvSpPr txBox="1"/>
      </xdr:nvSpPr>
      <xdr:spPr>
        <a:xfrm>
          <a:off x="14909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73" name="円/楕円 472"/>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31767</xdr:rowOff>
    </xdr:from>
    <xdr:ext cx="762000" cy="259045"/>
    <xdr:sp macro="" textlink="">
      <xdr:nvSpPr>
        <xdr:cNvPr id="474" name="テキスト ボックス 473"/>
        <xdr:cNvSpPr txBox="1"/>
      </xdr:nvSpPr>
      <xdr:spPr>
        <a:xfrm>
          <a:off x="14020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77651</xdr:rowOff>
    </xdr:from>
    <xdr:to>
      <xdr:col>19</xdr:col>
      <xdr:colOff>533400</xdr:colOff>
      <xdr:row>17</xdr:row>
      <xdr:rowOff>7801</xdr:rowOff>
    </xdr:to>
    <xdr:sp macro="" textlink="">
      <xdr:nvSpPr>
        <xdr:cNvPr id="475" name="円/楕円 474"/>
        <xdr:cNvSpPr/>
      </xdr:nvSpPr>
      <xdr:spPr>
        <a:xfrm>
          <a:off x="134620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17978</xdr:rowOff>
    </xdr:from>
    <xdr:ext cx="762000" cy="259045"/>
    <xdr:sp macro="" textlink="">
      <xdr:nvSpPr>
        <xdr:cNvPr id="476" name="テキスト ボックス 475"/>
        <xdr:cNvSpPr txBox="1"/>
      </xdr:nvSpPr>
      <xdr:spPr>
        <a:xfrm>
          <a:off x="13131800" y="258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経常収支比率に占める人件費の割合は、</a:t>
          </a:r>
          <a:r>
            <a:rPr lang="en-US" altLang="ja-JP" sz="1100">
              <a:solidFill>
                <a:schemeClr val="dk1"/>
              </a:solidFill>
              <a:effectLst/>
              <a:latin typeface="+mn-lt"/>
              <a:ea typeface="+mn-ea"/>
              <a:cs typeface="+mn-cs"/>
            </a:rPr>
            <a:t>16.7</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％低くなっている。これは、給与改定</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による若干の増があったものの</a:t>
          </a:r>
          <a:r>
            <a:rPr lang="ja-JP" altLang="en-US" sz="1100">
              <a:solidFill>
                <a:schemeClr val="dk1"/>
              </a:solidFill>
              <a:effectLst/>
              <a:latin typeface="+mn-lt"/>
              <a:ea typeface="+mn-ea"/>
              <a:cs typeface="+mn-cs"/>
            </a:rPr>
            <a:t>時間外手当の減や</a:t>
          </a:r>
          <a:r>
            <a:rPr lang="ja-JP" altLang="ja-JP" sz="1100">
              <a:solidFill>
                <a:schemeClr val="dk1"/>
              </a:solidFill>
              <a:effectLst/>
              <a:latin typeface="+mn-lt"/>
              <a:ea typeface="+mn-ea"/>
              <a:cs typeface="+mn-cs"/>
            </a:rPr>
            <a:t>職員の退職・採用に伴う入れ替え</a:t>
          </a:r>
          <a:r>
            <a:rPr lang="ja-JP" altLang="en-US" sz="1100">
              <a:solidFill>
                <a:schemeClr val="dk1"/>
              </a:solidFill>
              <a:effectLst/>
              <a:latin typeface="+mn-lt"/>
              <a:ea typeface="+mn-ea"/>
              <a:cs typeface="+mn-cs"/>
            </a:rPr>
            <a:t>効果に</a:t>
          </a:r>
          <a:r>
            <a:rPr lang="ja-JP" altLang="ja-JP" sz="1100">
              <a:solidFill>
                <a:schemeClr val="dk1"/>
              </a:solidFill>
              <a:effectLst/>
              <a:latin typeface="+mn-lt"/>
              <a:ea typeface="+mn-ea"/>
              <a:cs typeface="+mn-cs"/>
            </a:rPr>
            <a:t>よるものである。</a:t>
          </a:r>
          <a:endParaRPr lang="ja-JP" altLang="ja-JP" sz="1400">
            <a:effectLst/>
          </a:endParaRPr>
        </a:p>
        <a:p>
          <a:r>
            <a:rPr lang="ja-JP" altLang="ja-JP" sz="1100">
              <a:solidFill>
                <a:schemeClr val="dk1"/>
              </a:solidFill>
              <a:effectLst/>
              <a:latin typeface="+mn-lt"/>
              <a:ea typeface="+mn-ea"/>
              <a:cs typeface="+mn-cs"/>
            </a:rPr>
            <a:t>　また、人口１人当たりの人件費決算額は</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45,226</a:t>
          </a:r>
          <a:r>
            <a:rPr lang="ja-JP" altLang="ja-JP" sz="1100">
              <a:solidFill>
                <a:sysClr val="windowText" lastClr="000000"/>
              </a:solidFill>
              <a:effectLst/>
              <a:latin typeface="+mn-lt"/>
              <a:ea typeface="+mn-ea"/>
              <a:cs typeface="+mn-cs"/>
            </a:rPr>
            <a:t>円と</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83</a:t>
          </a:r>
          <a:r>
            <a:rPr lang="en-US" altLang="ja-JP" sz="1100">
              <a:solidFill>
                <a:sysClr val="windowText" lastClr="000000"/>
              </a:solidFill>
              <a:effectLst/>
              <a:latin typeface="+mn-lt"/>
              <a:ea typeface="+mn-ea"/>
              <a:cs typeface="+mn-cs"/>
            </a:rPr>
            <a:t>,939</a:t>
          </a:r>
          <a:r>
            <a:rPr lang="ja-JP" altLang="ja-JP" sz="1100">
              <a:solidFill>
                <a:sysClr val="windowText" lastClr="000000"/>
              </a:solidFill>
              <a:effectLst/>
              <a:latin typeface="+mn-lt"/>
              <a:ea typeface="+mn-ea"/>
              <a:cs typeface="+mn-cs"/>
            </a:rPr>
            <a:t>円</a:t>
          </a:r>
          <a:r>
            <a:rPr lang="ja-JP" altLang="ja-JP" sz="1100">
              <a:solidFill>
                <a:schemeClr val="dk1"/>
              </a:solidFill>
              <a:effectLst/>
              <a:latin typeface="+mn-lt"/>
              <a:ea typeface="+mn-ea"/>
              <a:cs typeface="+mn-cs"/>
            </a:rPr>
            <a:t>と比べ約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％下</a:t>
          </a:r>
          <a:r>
            <a:rPr lang="ja-JP" altLang="ja-JP" sz="1100">
              <a:solidFill>
                <a:schemeClr val="dk1"/>
              </a:solidFill>
              <a:effectLst/>
              <a:latin typeface="+mn-lt"/>
              <a:ea typeface="+mn-ea"/>
              <a:cs typeface="+mn-cs"/>
            </a:rPr>
            <a:t>回っている。</a:t>
          </a:r>
          <a:r>
            <a:rPr lang="ja-JP" altLang="ja-JP" sz="1100" b="0">
              <a:solidFill>
                <a:schemeClr val="dk1"/>
              </a:solidFill>
              <a:effectLst/>
              <a:latin typeface="+mn-lt"/>
              <a:ea typeface="+mn-ea"/>
              <a:cs typeface="+mn-cs"/>
            </a:rPr>
            <a:t>事業費支弁費人件費等</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人件費に準ずる費用を含めた人口</a:t>
          </a:r>
          <a:r>
            <a:rPr lang="en-US" altLang="ja-JP" sz="1100" b="0">
              <a:solidFill>
                <a:schemeClr val="dk1"/>
              </a:solidFill>
              <a:effectLst/>
              <a:latin typeface="+mn-lt"/>
              <a:ea typeface="+mn-ea"/>
              <a:cs typeface="+mn-cs"/>
            </a:rPr>
            <a:t>1</a:t>
          </a:r>
          <a:r>
            <a:rPr lang="ja-JP" altLang="ja-JP" sz="1100" b="0">
              <a:solidFill>
                <a:schemeClr val="dk1"/>
              </a:solidFill>
              <a:effectLst/>
              <a:latin typeface="+mn-lt"/>
              <a:ea typeface="+mn-ea"/>
              <a:cs typeface="+mn-cs"/>
            </a:rPr>
            <a:t>人当たりの決算額も、</a:t>
          </a:r>
          <a:r>
            <a:rPr lang="en-US" altLang="ja-JP" sz="1100" b="0">
              <a:solidFill>
                <a:sysClr val="windowText" lastClr="000000"/>
              </a:solidFill>
              <a:effectLst/>
              <a:latin typeface="+mn-lt"/>
              <a:ea typeface="+mn-ea"/>
              <a:cs typeface="+mn-cs"/>
            </a:rPr>
            <a:t>53,976</a:t>
          </a:r>
          <a:r>
            <a:rPr lang="ja-JP" altLang="ja-JP" sz="1100" b="0">
              <a:solidFill>
                <a:sysClr val="windowText" lastClr="000000"/>
              </a:solidFill>
              <a:effectLst/>
              <a:latin typeface="+mn-lt"/>
              <a:ea typeface="+mn-ea"/>
              <a:cs typeface="+mn-cs"/>
            </a:rPr>
            <a:t>円</a:t>
          </a:r>
          <a:r>
            <a:rPr lang="ja-JP" altLang="ja-JP" sz="1100" b="0">
              <a:solidFill>
                <a:schemeClr val="dk1"/>
              </a:solidFill>
              <a:effectLst/>
              <a:latin typeface="+mn-lt"/>
              <a:ea typeface="+mn-ea"/>
              <a:cs typeface="+mn-cs"/>
            </a:rPr>
            <a:t>で類似団体平均の</a:t>
          </a:r>
          <a:r>
            <a:rPr lang="en-US" altLang="ja-JP" sz="1100" b="0">
              <a:solidFill>
                <a:sysClr val="windowText" lastClr="000000"/>
              </a:solidFill>
              <a:effectLst/>
              <a:latin typeface="+mn-lt"/>
              <a:ea typeface="+mn-ea"/>
              <a:cs typeface="+mn-cs"/>
            </a:rPr>
            <a:t>104,161</a:t>
          </a:r>
          <a:r>
            <a:rPr lang="ja-JP" altLang="ja-JP" sz="1100" b="0">
              <a:solidFill>
                <a:schemeClr val="dk1"/>
              </a:solidFill>
              <a:effectLst/>
              <a:latin typeface="+mn-lt"/>
              <a:ea typeface="+mn-ea"/>
              <a:cs typeface="+mn-cs"/>
            </a:rPr>
            <a:t>円を大きく下回っている。今後においても、職</a:t>
          </a:r>
          <a:r>
            <a:rPr lang="ja-JP" altLang="ja-JP" sz="1100">
              <a:solidFill>
                <a:schemeClr val="dk1"/>
              </a:solidFill>
              <a:effectLst/>
              <a:latin typeface="+mn-lt"/>
              <a:ea typeface="+mn-ea"/>
              <a:cs typeface="+mn-cs"/>
            </a:rPr>
            <a:t>員数の適正な定員管理等に努め、人件費の抑制を図</a:t>
          </a:r>
          <a:r>
            <a:rPr lang="ja-JP" altLang="en-US" sz="1100">
              <a:solidFill>
                <a:schemeClr val="dk1"/>
              </a:solidFill>
              <a:effectLst/>
              <a:latin typeface="+mn-lt"/>
              <a:ea typeface="+mn-ea"/>
              <a:cs typeface="+mn-cs"/>
            </a:rPr>
            <a:t>る必要がある。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33</xdr:row>
      <xdr:rowOff>168910</xdr:rowOff>
    </xdr:to>
    <xdr:cxnSp macro="">
      <xdr:nvCxnSpPr>
        <xdr:cNvPr id="66" name="直線コネクタ 65"/>
        <xdr:cNvCxnSpPr/>
      </xdr:nvCxnSpPr>
      <xdr:spPr>
        <a:xfrm flipV="1">
          <a:off x="3987800" y="5781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96520</xdr:rowOff>
    </xdr:to>
    <xdr:cxnSp macro="">
      <xdr:nvCxnSpPr>
        <xdr:cNvPr id="69" name="直線コネクタ 68"/>
        <xdr:cNvCxnSpPr/>
      </xdr:nvCxnSpPr>
      <xdr:spPr>
        <a:xfrm flipV="1">
          <a:off x="3098800" y="5826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31750</xdr:rowOff>
    </xdr:to>
    <xdr:cxnSp macro="">
      <xdr:nvCxnSpPr>
        <xdr:cNvPr id="72" name="直線コネクタ 71"/>
        <xdr:cNvCxnSpPr/>
      </xdr:nvCxnSpPr>
      <xdr:spPr>
        <a:xfrm flipV="1">
          <a:off x="2209800" y="5925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69850</xdr:rowOff>
    </xdr:to>
    <xdr:cxnSp macro="">
      <xdr:nvCxnSpPr>
        <xdr:cNvPr id="75" name="直線コネクタ 74"/>
        <xdr:cNvCxnSpPr/>
      </xdr:nvCxnSpPr>
      <xdr:spPr>
        <a:xfrm flipV="1">
          <a:off x="1320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72390</xdr:rowOff>
    </xdr:from>
    <xdr:to>
      <xdr:col>7</xdr:col>
      <xdr:colOff>66675</xdr:colOff>
      <xdr:row>34</xdr:row>
      <xdr:rowOff>2540</xdr:rowOff>
    </xdr:to>
    <xdr:sp macro="" textlink="">
      <xdr:nvSpPr>
        <xdr:cNvPr id="85" name="円/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物件費の経常収支比率は、前年度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％改善しており</a:t>
          </a:r>
          <a:r>
            <a:rPr lang="ja-JP" altLang="ja-JP" sz="1100" b="0" i="0" baseline="0">
              <a:solidFill>
                <a:sysClr val="windowText" lastClr="000000"/>
              </a:solidFill>
              <a:effectLst/>
              <a:latin typeface="+mn-lt"/>
              <a:ea typeface="+mn-ea"/>
              <a:cs typeface="+mn-cs"/>
            </a:rPr>
            <a:t>、類似団体平均に対して</a:t>
          </a:r>
          <a:r>
            <a:rPr lang="ja-JP" altLang="en-US" sz="1100" b="0" i="0" baseline="0">
              <a:solidFill>
                <a:sysClr val="windowText" lastClr="000000"/>
              </a:solidFill>
              <a:effectLst/>
              <a:latin typeface="+mn-lt"/>
              <a:ea typeface="+mn-ea"/>
              <a:cs typeface="+mn-cs"/>
            </a:rPr>
            <a:t>も</a:t>
          </a:r>
          <a:r>
            <a:rPr lang="en-US" altLang="ja-JP" sz="1100" b="0" i="0" baseline="0">
              <a:solidFill>
                <a:sysClr val="windowText" lastClr="000000"/>
              </a:solidFill>
              <a:effectLst/>
              <a:latin typeface="+mn-lt"/>
              <a:ea typeface="+mn-ea"/>
              <a:cs typeface="+mn-cs"/>
            </a:rPr>
            <a:t>4.8</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低くなっている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年度からの予算要求段階での経常的経費の毎年△</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％削減を実施し</a:t>
          </a:r>
          <a:r>
            <a:rPr lang="ja-JP" altLang="en-US" sz="1100" b="0" i="0" baseline="0">
              <a:solidFill>
                <a:sysClr val="windowText" lastClr="000000"/>
              </a:solidFill>
              <a:effectLst/>
              <a:latin typeface="+mn-lt"/>
              <a:ea typeface="+mn-ea"/>
              <a:cs typeface="+mn-cs"/>
            </a:rPr>
            <a:t>ている効果であり、平成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年度においては</a:t>
          </a:r>
          <a:r>
            <a:rPr lang="ja-JP" altLang="ja-JP" sz="1100" b="0" i="0" baseline="0">
              <a:solidFill>
                <a:schemeClr val="dk1"/>
              </a:solidFill>
              <a:effectLst/>
              <a:latin typeface="+mn-lt"/>
              <a:ea typeface="+mn-ea"/>
              <a:cs typeface="+mn-cs"/>
            </a:rPr>
            <a:t>電算関連の保守委託料等</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学校施設</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修繕や</a:t>
          </a:r>
          <a:r>
            <a:rPr lang="ja-JP" altLang="en-US" sz="1100" b="0" i="0" baseline="0">
              <a:solidFill>
                <a:sysClr val="windowText" lastClr="000000"/>
              </a:solidFill>
              <a:effectLst/>
              <a:latin typeface="+mn-lt"/>
              <a:ea typeface="+mn-ea"/>
              <a:cs typeface="+mn-cs"/>
            </a:rPr>
            <a:t>教材等の</a:t>
          </a:r>
          <a:r>
            <a:rPr lang="ja-JP" altLang="ja-JP" sz="1100" b="0" i="0" baseline="0">
              <a:solidFill>
                <a:sysClr val="windowText" lastClr="000000"/>
              </a:solidFill>
              <a:effectLst/>
              <a:latin typeface="+mn-lt"/>
              <a:ea typeface="+mn-ea"/>
              <a:cs typeface="+mn-cs"/>
            </a:rPr>
            <a:t>備品購入が</a:t>
          </a:r>
          <a:r>
            <a:rPr lang="ja-JP" altLang="en-US" sz="1100" b="0" i="0" baseline="0">
              <a:solidFill>
                <a:sysClr val="windowText" lastClr="000000"/>
              </a:solidFill>
              <a:effectLst/>
              <a:latin typeface="+mn-lt"/>
              <a:ea typeface="+mn-ea"/>
              <a:cs typeface="+mn-cs"/>
            </a:rPr>
            <a:t>減少したことで経常的なものが</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よりも</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百万円減少し、分母の臨時財政対策債を含む経常一般財源が</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百万円増加したため</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％改善している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人当たりの決算額は、物件費全体で</a:t>
          </a:r>
          <a:r>
            <a:rPr lang="en-US" altLang="ja-JP" sz="1100" b="0" i="0" baseline="0">
              <a:solidFill>
                <a:sysClr val="windowText" lastClr="000000"/>
              </a:solidFill>
              <a:effectLst/>
              <a:latin typeface="+mn-lt"/>
              <a:ea typeface="+mn-ea"/>
              <a:cs typeface="+mn-cs"/>
            </a:rPr>
            <a:t>42,381</a:t>
          </a:r>
          <a:r>
            <a:rPr lang="ja-JP" altLang="ja-JP" sz="1100" b="0" i="0" baseline="0">
              <a:solidFill>
                <a:sysClr val="windowText" lastClr="000000"/>
              </a:solidFill>
              <a:effectLst/>
              <a:latin typeface="+mn-lt"/>
              <a:ea typeface="+mn-ea"/>
              <a:cs typeface="+mn-cs"/>
            </a:rPr>
            <a:t>円であり、類似団体平均</a:t>
          </a:r>
          <a:r>
            <a:rPr lang="en-US" altLang="ja-JP" sz="1100" b="0" i="0" baseline="0">
              <a:solidFill>
                <a:sysClr val="windowText" lastClr="000000"/>
              </a:solidFill>
              <a:effectLst/>
              <a:latin typeface="+mn-lt"/>
              <a:ea typeface="+mn-ea"/>
              <a:cs typeface="+mn-cs"/>
            </a:rPr>
            <a:t>92,102</a:t>
          </a:r>
          <a:r>
            <a:rPr lang="ja-JP" altLang="ja-JP" sz="1100" b="0" i="0" baseline="0">
              <a:solidFill>
                <a:sysClr val="windowText" lastClr="000000"/>
              </a:solidFill>
              <a:effectLst/>
              <a:latin typeface="+mn-lt"/>
              <a:ea typeface="+mn-ea"/>
              <a:cs typeface="+mn-cs"/>
            </a:rPr>
            <a:t>円と比較すると約</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抑制できている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142240</xdr:rowOff>
    </xdr:to>
    <xdr:cxnSp macro="">
      <xdr:nvCxnSpPr>
        <xdr:cNvPr id="127" name="直線コネクタ 126"/>
        <xdr:cNvCxnSpPr/>
      </xdr:nvCxnSpPr>
      <xdr:spPr>
        <a:xfrm flipV="1">
          <a:off x="15671800" y="251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14</xdr:row>
      <xdr:rowOff>142240</xdr:rowOff>
    </xdr:to>
    <xdr:cxnSp macro="">
      <xdr:nvCxnSpPr>
        <xdr:cNvPr id="130" name="直線コネクタ 129"/>
        <xdr:cNvCxnSpPr/>
      </xdr:nvCxnSpPr>
      <xdr:spPr>
        <a:xfrm>
          <a:off x="14782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2" name="テキスト ボックス 131"/>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142240</xdr:rowOff>
    </xdr:to>
    <xdr:cxnSp macro="">
      <xdr:nvCxnSpPr>
        <xdr:cNvPr id="133" name="直線コネクタ 132"/>
        <xdr:cNvCxnSpPr/>
      </xdr:nvCxnSpPr>
      <xdr:spPr>
        <a:xfrm>
          <a:off x="13893800" y="248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5" name="テキスト ボックス 134"/>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104140</xdr:rowOff>
    </xdr:to>
    <xdr:cxnSp macro="">
      <xdr:nvCxnSpPr>
        <xdr:cNvPr id="136" name="直線コネクタ 135"/>
        <xdr:cNvCxnSpPr/>
      </xdr:nvCxnSpPr>
      <xdr:spPr>
        <a:xfrm flipV="1">
          <a:off x="13004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6" name="円/楕円 145"/>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140987</xdr:rowOff>
    </xdr:from>
    <xdr:ext cx="762000" cy="259045"/>
    <xdr:sp macro="" textlink="">
      <xdr:nvSpPr>
        <xdr:cNvPr id="147" name="物件費該当値テキスト"/>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8" name="円/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50" name="円/楕円 149"/>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1" name="テキスト ボックス 150"/>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4" name="円/楕円 153"/>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5" name="テキスト ボックス 154"/>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本町の財政構造の大きな特徴として、突出した扶助費の構成割合がある</a:t>
          </a:r>
          <a:r>
            <a:rPr lang="ja-JP" altLang="en-US" sz="1000">
              <a:solidFill>
                <a:schemeClr val="dk1"/>
              </a:solidFill>
              <a:effectLst/>
              <a:latin typeface="+mn-lt"/>
              <a:ea typeface="+mn-ea"/>
              <a:cs typeface="+mn-cs"/>
            </a:rPr>
            <a:t>。</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人当たりの決算額は</a:t>
          </a:r>
          <a:r>
            <a:rPr lang="en-US" altLang="ja-JP" sz="1000">
              <a:solidFill>
                <a:schemeClr val="dk1"/>
              </a:solidFill>
              <a:effectLst/>
              <a:latin typeface="+mn-lt"/>
              <a:ea typeface="+mn-ea"/>
              <a:cs typeface="+mn-cs"/>
            </a:rPr>
            <a:t>87,169</a:t>
          </a:r>
          <a:r>
            <a:rPr lang="ja-JP" altLang="ja-JP" sz="1000">
              <a:solidFill>
                <a:schemeClr val="dk1"/>
              </a:solidFill>
              <a:effectLst/>
              <a:latin typeface="+mn-lt"/>
              <a:ea typeface="+mn-ea"/>
              <a:cs typeface="+mn-cs"/>
            </a:rPr>
            <a:t>円（前年</a:t>
          </a:r>
          <a:r>
            <a:rPr lang="en-US" altLang="ja-JP" sz="1000">
              <a:solidFill>
                <a:schemeClr val="dk1"/>
              </a:solidFill>
              <a:effectLst/>
              <a:latin typeface="+mn-lt"/>
              <a:ea typeface="+mn-ea"/>
              <a:cs typeface="+mn-cs"/>
            </a:rPr>
            <a:t>81,997</a:t>
          </a:r>
          <a:r>
            <a:rPr lang="ja-JP" altLang="ja-JP" sz="1000">
              <a:solidFill>
                <a:schemeClr val="dk1"/>
              </a:solidFill>
              <a:effectLst/>
              <a:latin typeface="+mn-lt"/>
              <a:ea typeface="+mn-ea"/>
              <a:cs typeface="+mn-cs"/>
            </a:rPr>
            <a:t>円）で、類似団体</a:t>
          </a:r>
          <a:r>
            <a:rPr lang="ja-JP" altLang="en-US" sz="1000">
              <a:solidFill>
                <a:schemeClr val="dk1"/>
              </a:solidFill>
              <a:effectLst/>
              <a:latin typeface="+mn-lt"/>
              <a:ea typeface="+mn-ea"/>
              <a:cs typeface="+mn-cs"/>
            </a:rPr>
            <a:t>平均</a:t>
          </a:r>
          <a:r>
            <a:rPr lang="ja-JP" altLang="ja-JP" sz="1000">
              <a:solidFill>
                <a:schemeClr val="dk1"/>
              </a:solidFill>
              <a:effectLst/>
              <a:latin typeface="+mn-lt"/>
              <a:ea typeface="+mn-ea"/>
              <a:cs typeface="+mn-cs"/>
            </a:rPr>
            <a:t>の</a:t>
          </a:r>
          <a:r>
            <a:rPr lang="en-US" altLang="ja-JP" sz="1000">
              <a:solidFill>
                <a:schemeClr val="dk1"/>
              </a:solidFill>
              <a:effectLst/>
              <a:latin typeface="+mn-lt"/>
              <a:ea typeface="+mn-ea"/>
              <a:cs typeface="+mn-cs"/>
            </a:rPr>
            <a:t>57,450</a:t>
          </a:r>
          <a:r>
            <a:rPr lang="ja-JP" altLang="ja-JP" sz="1000">
              <a:solidFill>
                <a:schemeClr val="dk1"/>
              </a:solidFill>
              <a:effectLst/>
              <a:latin typeface="+mn-lt"/>
              <a:ea typeface="+mn-ea"/>
              <a:cs typeface="+mn-cs"/>
            </a:rPr>
            <a:t>円を大きく上回っている。これは、障害者総合支援</a:t>
          </a:r>
          <a:r>
            <a:rPr lang="ja-JP" altLang="en-US" sz="1000">
              <a:solidFill>
                <a:schemeClr val="dk1"/>
              </a:solidFill>
              <a:effectLst/>
              <a:latin typeface="+mn-lt"/>
              <a:ea typeface="+mn-ea"/>
              <a:cs typeface="+mn-cs"/>
            </a:rPr>
            <a:t>制度拡充による</a:t>
          </a:r>
          <a:r>
            <a:rPr lang="ja-JP" altLang="ja-JP" sz="1000">
              <a:solidFill>
                <a:schemeClr val="dk1"/>
              </a:solidFill>
              <a:effectLst/>
              <a:latin typeface="+mn-lt"/>
              <a:ea typeface="+mn-ea"/>
              <a:cs typeface="+mn-cs"/>
            </a:rPr>
            <a:t>増、</a:t>
          </a:r>
          <a:r>
            <a:rPr lang="ja-JP" altLang="en-US" sz="1000">
              <a:solidFill>
                <a:schemeClr val="dk1"/>
              </a:solidFill>
              <a:effectLst/>
              <a:latin typeface="+mn-lt"/>
              <a:ea typeface="+mn-ea"/>
              <a:cs typeface="+mn-cs"/>
            </a:rPr>
            <a:t>多子世帯軽減や経費算出単価改定による</a:t>
          </a:r>
          <a:r>
            <a:rPr lang="ja-JP" altLang="ja-JP" sz="1000">
              <a:solidFill>
                <a:schemeClr val="dk1"/>
              </a:solidFill>
              <a:effectLst/>
              <a:latin typeface="+mn-lt"/>
              <a:ea typeface="+mn-ea"/>
              <a:cs typeface="+mn-cs"/>
            </a:rPr>
            <a:t>町内民間保育園５箇所</a:t>
          </a:r>
          <a:r>
            <a:rPr lang="ja-JP" altLang="en-US" sz="1000">
              <a:solidFill>
                <a:schemeClr val="dk1"/>
              </a:solidFill>
              <a:effectLst/>
              <a:latin typeface="+mn-lt"/>
              <a:ea typeface="+mn-ea"/>
              <a:cs typeface="+mn-cs"/>
            </a:rPr>
            <a:t>へ</a:t>
          </a:r>
          <a:r>
            <a:rPr lang="ja-JP" altLang="ja-JP" sz="1000">
              <a:solidFill>
                <a:schemeClr val="dk1"/>
              </a:solidFill>
              <a:effectLst/>
              <a:latin typeface="+mn-lt"/>
              <a:ea typeface="+mn-ea"/>
              <a:cs typeface="+mn-cs"/>
            </a:rPr>
            <a:t>の運営費負担</a:t>
          </a:r>
          <a:r>
            <a:rPr lang="ja-JP" altLang="en-US" sz="1000">
              <a:solidFill>
                <a:schemeClr val="dk1"/>
              </a:solidFill>
              <a:effectLst/>
              <a:latin typeface="+mn-lt"/>
              <a:ea typeface="+mn-ea"/>
              <a:cs typeface="+mn-cs"/>
            </a:rPr>
            <a:t>額</a:t>
          </a:r>
          <a:r>
            <a:rPr lang="ja-JP" altLang="ja-JP" sz="1000">
              <a:solidFill>
                <a:schemeClr val="dk1"/>
              </a:solidFill>
              <a:effectLst/>
              <a:latin typeface="+mn-lt"/>
              <a:ea typeface="+mn-ea"/>
              <a:cs typeface="+mn-cs"/>
            </a:rPr>
            <a:t>が大きいことによるものである。さらに、未就学児童の保育所入所率</a:t>
          </a:r>
          <a:r>
            <a:rPr lang="ja-JP" altLang="en-US" sz="1000">
              <a:solidFill>
                <a:schemeClr val="dk1"/>
              </a:solidFill>
              <a:effectLst/>
              <a:latin typeface="+mn-lt"/>
              <a:ea typeface="+mn-ea"/>
              <a:cs typeface="+mn-cs"/>
            </a:rPr>
            <a:t>が高く</a:t>
          </a:r>
          <a:r>
            <a:rPr lang="ja-JP" altLang="ja-JP" sz="1000">
              <a:solidFill>
                <a:schemeClr val="dk1"/>
              </a:solidFill>
              <a:effectLst/>
              <a:latin typeface="+mn-lt"/>
              <a:ea typeface="+mn-ea"/>
              <a:cs typeface="+mn-cs"/>
            </a:rPr>
            <a:t>、保育料階層区分で低額負担の階層世帯が依然</a:t>
          </a:r>
          <a:r>
            <a:rPr lang="ja-JP" altLang="en-US" sz="1000">
              <a:solidFill>
                <a:schemeClr val="dk1"/>
              </a:solidFill>
              <a:effectLst/>
              <a:latin typeface="+mn-lt"/>
              <a:ea typeface="+mn-ea"/>
              <a:cs typeface="+mn-cs"/>
            </a:rPr>
            <a:t>として</a:t>
          </a:r>
          <a:r>
            <a:rPr lang="ja-JP" altLang="ja-JP" sz="1000">
              <a:solidFill>
                <a:schemeClr val="dk1"/>
              </a:solidFill>
              <a:effectLst/>
              <a:latin typeface="+mn-lt"/>
              <a:ea typeface="+mn-ea"/>
              <a:cs typeface="+mn-cs"/>
            </a:rPr>
            <a:t>多いうえ、第</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子の保育料</a:t>
          </a:r>
          <a:r>
            <a:rPr lang="ja-JP" altLang="en-US" sz="1000">
              <a:solidFill>
                <a:schemeClr val="dk1"/>
              </a:solidFill>
              <a:effectLst/>
              <a:latin typeface="+mn-lt"/>
              <a:ea typeface="+mn-ea"/>
              <a:cs typeface="+mn-cs"/>
            </a:rPr>
            <a:t>軽減</a:t>
          </a:r>
          <a:r>
            <a:rPr lang="ja-JP" altLang="ja-JP" sz="1000">
              <a:solidFill>
                <a:schemeClr val="dk1"/>
              </a:solidFill>
              <a:effectLst/>
              <a:latin typeface="+mn-lt"/>
              <a:ea typeface="+mn-ea"/>
              <a:cs typeface="+mn-cs"/>
            </a:rPr>
            <a:t>も行っていることも要因である。</a:t>
          </a:r>
          <a:endParaRPr lang="ja-JP" altLang="ja-JP" sz="1000">
            <a:effectLst/>
          </a:endParaRPr>
        </a:p>
        <a:p>
          <a:r>
            <a:rPr lang="ja-JP" altLang="ja-JP" sz="1000">
              <a:solidFill>
                <a:schemeClr val="dk1"/>
              </a:solidFill>
              <a:effectLst/>
              <a:latin typeface="+mn-lt"/>
              <a:ea typeface="+mn-ea"/>
              <a:cs typeface="+mn-cs"/>
            </a:rPr>
            <a:t>　また、障害者総合支援</a:t>
          </a:r>
          <a:r>
            <a:rPr lang="ja-JP" altLang="en-US" sz="1000">
              <a:solidFill>
                <a:schemeClr val="dk1"/>
              </a:solidFill>
              <a:effectLst/>
              <a:latin typeface="+mn-lt"/>
              <a:ea typeface="+mn-ea"/>
              <a:cs typeface="+mn-cs"/>
            </a:rPr>
            <a:t>や次年度から移行する認定こども園運営費、養護老人ホーム入所措置費など扶助費</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については、義務的経費のため</a:t>
          </a:r>
          <a:r>
            <a:rPr lang="ja-JP" altLang="ja-JP" sz="1000">
              <a:solidFill>
                <a:schemeClr val="dk1"/>
              </a:solidFill>
              <a:effectLst/>
              <a:latin typeface="+mn-lt"/>
              <a:ea typeface="+mn-ea"/>
              <a:cs typeface="+mn-cs"/>
            </a:rPr>
            <a:t>抑制が難し</a:t>
          </a:r>
          <a:r>
            <a:rPr lang="ja-JP" altLang="en-US" sz="1000">
              <a:solidFill>
                <a:schemeClr val="dk1"/>
              </a:solidFill>
              <a:effectLst/>
              <a:latin typeface="+mn-lt"/>
              <a:ea typeface="+mn-ea"/>
              <a:cs typeface="+mn-cs"/>
            </a:rPr>
            <a:t>いが、対象者や扶助額について検査を行い、肥大化を招くことがないよう適正に運用する。</a:t>
          </a:r>
          <a:endParaRPr lang="en-US" altLang="ja-JP" sz="100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59</xdr:row>
      <xdr:rowOff>135165</xdr:rowOff>
    </xdr:to>
    <xdr:cxnSp macro="">
      <xdr:nvCxnSpPr>
        <xdr:cNvPr id="190" name="直線コネクタ 189"/>
        <xdr:cNvCxnSpPr/>
      </xdr:nvCxnSpPr>
      <xdr:spPr>
        <a:xfrm>
          <a:off x="3987800" y="101690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53522</xdr:rowOff>
    </xdr:to>
    <xdr:cxnSp macro="">
      <xdr:nvCxnSpPr>
        <xdr:cNvPr id="193" name="直線コネクタ 192"/>
        <xdr:cNvCxnSpPr/>
      </xdr:nvCxnSpPr>
      <xdr:spPr>
        <a:xfrm>
          <a:off x="3098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58</xdr:row>
      <xdr:rowOff>143328</xdr:rowOff>
    </xdr:to>
    <xdr:cxnSp macro="">
      <xdr:nvCxnSpPr>
        <xdr:cNvPr id="196" name="直線コネクタ 195"/>
        <xdr:cNvCxnSpPr/>
      </xdr:nvCxnSpPr>
      <xdr:spPr>
        <a:xfrm>
          <a:off x="2209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94343</xdr:rowOff>
    </xdr:to>
    <xdr:cxnSp macro="">
      <xdr:nvCxnSpPr>
        <xdr:cNvPr id="199" name="直線コネクタ 198"/>
        <xdr:cNvCxnSpPr/>
      </xdr:nvCxnSpPr>
      <xdr:spPr>
        <a:xfrm>
          <a:off x="1320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9" name="円/楕円 208"/>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0"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1" name="円/楕円 210"/>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2" name="テキスト ボックス 211"/>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繰出金の経常収支比率は、</a:t>
          </a:r>
          <a:r>
            <a:rPr lang="en-US" altLang="ja-JP" sz="1100">
              <a:solidFill>
                <a:sysClr val="windowText" lastClr="000000"/>
              </a:solidFill>
              <a:effectLst/>
              <a:latin typeface="+mn-lt"/>
              <a:ea typeface="+mn-ea"/>
              <a:cs typeface="+mn-cs"/>
            </a:rPr>
            <a:t>15.2</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、前年度に比べ</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が、</a:t>
          </a:r>
          <a:r>
            <a:rPr lang="ja-JP" altLang="ja-JP" sz="1100" b="0" i="0" baseline="0">
              <a:solidFill>
                <a:schemeClr val="dk1"/>
              </a:solidFill>
              <a:effectLst/>
              <a:latin typeface="+mn-lt"/>
              <a:ea typeface="+mn-ea"/>
              <a:cs typeface="+mn-cs"/>
            </a:rPr>
            <a:t>分母の臨時財政対策債を含む経常一般財源が増加したため</a:t>
          </a:r>
          <a:r>
            <a:rPr lang="ja-JP" altLang="en-US" sz="1100" b="0" i="0" baseline="0">
              <a:solidFill>
                <a:schemeClr val="dk1"/>
              </a:solidFill>
              <a:effectLst/>
              <a:latin typeface="+mn-lt"/>
              <a:ea typeface="+mn-ea"/>
              <a:cs typeface="+mn-cs"/>
            </a:rPr>
            <a:t>であり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浄化センターの高度処理に係る元金償還が始まったことによる</a:t>
          </a:r>
          <a:r>
            <a:rPr lang="ja-JP" altLang="ja-JP" sz="1100">
              <a:solidFill>
                <a:sysClr val="windowText" lastClr="000000"/>
              </a:solidFill>
              <a:effectLst/>
              <a:latin typeface="+mn-lt"/>
              <a:ea typeface="+mn-ea"/>
              <a:cs typeface="+mn-cs"/>
            </a:rPr>
            <a:t>公共下水道事業への公債費負担増、</a:t>
          </a:r>
          <a:r>
            <a:rPr lang="ja-JP" altLang="en-US" sz="1100">
              <a:solidFill>
                <a:sysClr val="windowText" lastClr="000000"/>
              </a:solidFill>
              <a:effectLst/>
              <a:latin typeface="+mn-lt"/>
              <a:ea typeface="+mn-ea"/>
              <a:cs typeface="+mn-cs"/>
            </a:rPr>
            <a:t>国民健康保険の保健基盤安定費</a:t>
          </a:r>
          <a:r>
            <a:rPr lang="ja-JP" altLang="ja-JP" sz="1100">
              <a:solidFill>
                <a:sysClr val="windowText" lastClr="000000"/>
              </a:solidFill>
              <a:effectLst/>
              <a:latin typeface="+mn-lt"/>
              <a:ea typeface="+mn-ea"/>
              <a:cs typeface="+mn-cs"/>
            </a:rPr>
            <a:t>や後期高齢者医療保険の給付費増による負担増</a:t>
          </a:r>
          <a:r>
            <a:rPr lang="ja-JP" altLang="en-US" sz="1100">
              <a:solidFill>
                <a:sysClr val="windowText" lastClr="000000"/>
              </a:solidFill>
              <a:effectLst/>
              <a:latin typeface="+mn-lt"/>
              <a:ea typeface="+mn-ea"/>
              <a:cs typeface="+mn-cs"/>
            </a:rPr>
            <a:t>などで前年度より</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百万円増加があるため楽観視できない状況である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維持補修費の経常収支比率は</a:t>
          </a:r>
          <a:r>
            <a:rPr lang="en-US" altLang="ja-JP" sz="1100">
              <a:solidFill>
                <a:sysClr val="windowText" lastClr="000000"/>
              </a:solidFill>
              <a:effectLst/>
              <a:latin typeface="+mn-lt"/>
              <a:ea typeface="+mn-ea"/>
              <a:cs typeface="+mn-cs"/>
            </a:rPr>
            <a:t>0.7</a:t>
          </a:r>
          <a:r>
            <a:rPr lang="ja-JP" altLang="ja-JP" sz="1100">
              <a:solidFill>
                <a:sysClr val="windowText" lastClr="000000"/>
              </a:solidFill>
              <a:effectLst/>
              <a:latin typeface="+mn-lt"/>
              <a:ea typeface="+mn-ea"/>
              <a:cs typeface="+mn-cs"/>
            </a:rPr>
            <a:t>％で、前年度より</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a:t>
          </a:r>
          <a:r>
            <a:rPr lang="ja-JP" altLang="en-US" sz="1100">
              <a:solidFill>
                <a:sysClr val="windowText" lastClr="000000"/>
              </a:solidFill>
              <a:effectLst/>
              <a:latin typeface="+mn-lt"/>
              <a:ea typeface="+mn-ea"/>
              <a:cs typeface="+mn-cs"/>
            </a:rPr>
            <a:t>いる。これは、</a:t>
          </a:r>
          <a:r>
            <a:rPr lang="ja-JP" altLang="ja-JP" sz="1100">
              <a:solidFill>
                <a:sysClr val="windowText" lastClr="000000"/>
              </a:solidFill>
              <a:effectLst/>
              <a:latin typeface="+mn-lt"/>
              <a:ea typeface="+mn-ea"/>
              <a:cs typeface="+mn-cs"/>
            </a:rPr>
            <a:t>道路や</a:t>
          </a:r>
          <a:r>
            <a:rPr lang="ja-JP" altLang="en-US" sz="1100">
              <a:solidFill>
                <a:sysClr val="windowText" lastClr="000000"/>
              </a:solidFill>
              <a:effectLst/>
              <a:latin typeface="+mn-lt"/>
              <a:ea typeface="+mn-ea"/>
              <a:cs typeface="+mn-cs"/>
            </a:rPr>
            <a:t>町営住宅の</a:t>
          </a:r>
          <a:r>
            <a:rPr lang="ja-JP" altLang="ja-JP" sz="1100">
              <a:solidFill>
                <a:sysClr val="windowText" lastClr="000000"/>
              </a:solidFill>
              <a:effectLst/>
              <a:latin typeface="+mn-lt"/>
              <a:ea typeface="+mn-ea"/>
              <a:cs typeface="+mn-cs"/>
            </a:rPr>
            <a:t>老朽化に伴う維持補修が</a:t>
          </a:r>
          <a:r>
            <a:rPr lang="ja-JP" altLang="en-US" sz="1100">
              <a:solidFill>
                <a:sysClr val="windowText" lastClr="000000"/>
              </a:solidFill>
              <a:effectLst/>
              <a:latin typeface="+mn-lt"/>
              <a:ea typeface="+mn-ea"/>
              <a:cs typeface="+mn-cs"/>
            </a:rPr>
            <a:t>必要となっているためであり、</a:t>
          </a:r>
          <a:r>
            <a:rPr lang="ja-JP" altLang="ja-JP" sz="1100">
              <a:solidFill>
                <a:sysClr val="windowText" lastClr="000000"/>
              </a:solidFill>
              <a:effectLst/>
              <a:latin typeface="+mn-lt"/>
              <a:ea typeface="+mn-ea"/>
              <a:cs typeface="+mn-cs"/>
            </a:rPr>
            <a:t>計画的</a:t>
          </a:r>
          <a:r>
            <a:rPr lang="ja-JP" altLang="en-US" sz="1100">
              <a:solidFill>
                <a:sysClr val="windowText" lastClr="000000"/>
              </a:solidFill>
              <a:effectLst/>
              <a:latin typeface="+mn-lt"/>
              <a:ea typeface="+mn-ea"/>
              <a:cs typeface="+mn-cs"/>
            </a:rPr>
            <a:t>に優先順位を決めて</a:t>
          </a:r>
          <a:r>
            <a:rPr lang="ja-JP" altLang="ja-JP" sz="1100">
              <a:solidFill>
                <a:sysClr val="windowText" lastClr="000000"/>
              </a:solidFill>
              <a:effectLst/>
              <a:latin typeface="+mn-lt"/>
              <a:ea typeface="+mn-ea"/>
              <a:cs typeface="+mn-cs"/>
            </a:rPr>
            <a:t>実施</a:t>
          </a:r>
          <a:r>
            <a:rPr lang="ja-JP" altLang="en-US" sz="1100">
              <a:solidFill>
                <a:sysClr val="windowText" lastClr="000000"/>
              </a:solidFill>
              <a:effectLst/>
              <a:latin typeface="+mn-lt"/>
              <a:ea typeface="+mn-ea"/>
              <a:cs typeface="+mn-cs"/>
            </a:rPr>
            <a:t>していく</a:t>
          </a:r>
          <a:r>
            <a:rPr lang="ja-JP" altLang="ja-JP" sz="1100">
              <a:solidFill>
                <a:sysClr val="windowText" lastClr="000000"/>
              </a:solidFill>
              <a:effectLst/>
              <a:latin typeface="+mn-lt"/>
              <a:ea typeface="+mn-ea"/>
              <a:cs typeface="+mn-cs"/>
            </a:rPr>
            <a:t>必要</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115570</xdr:rowOff>
    </xdr:to>
    <xdr:cxnSp macro="">
      <xdr:nvCxnSpPr>
        <xdr:cNvPr id="251" name="直線コネクタ 250"/>
        <xdr:cNvCxnSpPr/>
      </xdr:nvCxnSpPr>
      <xdr:spPr>
        <a:xfrm>
          <a:off x="15671800" y="9530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100330</xdr:rowOff>
    </xdr:to>
    <xdr:cxnSp macro="">
      <xdr:nvCxnSpPr>
        <xdr:cNvPr id="254" name="直線コネクタ 253"/>
        <xdr:cNvCxnSpPr/>
      </xdr:nvCxnSpPr>
      <xdr:spPr>
        <a:xfrm>
          <a:off x="14782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6" name="テキスト ボックス 255"/>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77470</xdr:rowOff>
    </xdr:to>
    <xdr:cxnSp macro="">
      <xdr:nvCxnSpPr>
        <xdr:cNvPr id="257" name="直線コネクタ 256"/>
        <xdr:cNvCxnSpPr/>
      </xdr:nvCxnSpPr>
      <xdr:spPr>
        <a:xfrm flipV="1">
          <a:off x="13893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59" name="テキスト ボックス 258"/>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77470</xdr:rowOff>
    </xdr:to>
    <xdr:cxnSp macro="">
      <xdr:nvCxnSpPr>
        <xdr:cNvPr id="260" name="直線コネクタ 259"/>
        <xdr:cNvCxnSpPr/>
      </xdr:nvCxnSpPr>
      <xdr:spPr>
        <a:xfrm>
          <a:off x="13004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62" name="テキスト ボックス 261"/>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4" name="テキスト ボックス 263"/>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36847</xdr:rowOff>
    </xdr:from>
    <xdr:ext cx="762000" cy="259045"/>
    <xdr:sp macro="" textlink="">
      <xdr:nvSpPr>
        <xdr:cNvPr id="271" name="その他該当値テキスト"/>
        <xdr:cNvSpPr txBox="1"/>
      </xdr:nvSpPr>
      <xdr:spPr>
        <a:xfrm>
          <a:off x="16598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135907</xdr:rowOff>
    </xdr:from>
    <xdr:ext cx="736600" cy="259045"/>
    <xdr:sp macro="" textlink="">
      <xdr:nvSpPr>
        <xdr:cNvPr id="273" name="テキスト ボックス 272"/>
        <xdr:cNvSpPr txBox="1"/>
      </xdr:nvSpPr>
      <xdr:spPr>
        <a:xfrm>
          <a:off x="15290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5" name="テキスト ボックス 274"/>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113047</xdr:rowOff>
    </xdr:from>
    <xdr:ext cx="762000" cy="259045"/>
    <xdr:sp macro="" textlink="">
      <xdr:nvSpPr>
        <xdr:cNvPr id="277" name="テキスト ボックス 276"/>
        <xdr:cNvSpPr txBox="1"/>
      </xdr:nvSpPr>
      <xdr:spPr>
        <a:xfrm>
          <a:off x="13512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59707</xdr:rowOff>
    </xdr:from>
    <xdr:ext cx="762000" cy="259045"/>
    <xdr:sp macro="" textlink="">
      <xdr:nvSpPr>
        <xdr:cNvPr id="279" name="テキスト ボックス 278"/>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補助費等の経常収支比率は、類似団体の</a:t>
          </a:r>
          <a:r>
            <a:rPr lang="en-US" altLang="ja-JP" sz="1100">
              <a:solidFill>
                <a:sysClr val="windowText" lastClr="000000"/>
              </a:solidFill>
              <a:effectLst/>
              <a:latin typeface="+mn-lt"/>
              <a:ea typeface="+mn-ea"/>
              <a:cs typeface="+mn-cs"/>
            </a:rPr>
            <a:t>13.8</a:t>
          </a:r>
          <a:r>
            <a:rPr lang="ja-JP" altLang="ja-JP" sz="1100">
              <a:solidFill>
                <a:sysClr val="windowText" lastClr="000000"/>
              </a:solidFill>
              <a:effectLst/>
              <a:latin typeface="+mn-lt"/>
              <a:ea typeface="+mn-ea"/>
              <a:cs typeface="+mn-cs"/>
            </a:rPr>
            <a:t>％を上回る</a:t>
          </a:r>
          <a:r>
            <a:rPr lang="en-US" altLang="ja-JP" sz="1100">
              <a:solidFill>
                <a:sysClr val="windowText" lastClr="000000"/>
              </a:solidFill>
              <a:effectLst/>
              <a:latin typeface="+mn-lt"/>
              <a:ea typeface="+mn-ea"/>
              <a:cs typeface="+mn-cs"/>
            </a:rPr>
            <a:t>14.5</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であったが</a:t>
          </a:r>
          <a:r>
            <a:rPr lang="ja-JP" altLang="ja-JP" sz="1100">
              <a:solidFill>
                <a:sysClr val="windowText" lastClr="000000"/>
              </a:solidFill>
              <a:effectLst/>
              <a:latin typeface="+mn-lt"/>
              <a:ea typeface="+mn-ea"/>
              <a:cs typeface="+mn-cs"/>
            </a:rPr>
            <a:t>、前年度比で</a:t>
          </a:r>
          <a:r>
            <a:rPr lang="en-US" altLang="ja-JP" sz="1100">
              <a:solidFill>
                <a:sysClr val="windowText" lastClr="000000"/>
              </a:solidFill>
              <a:effectLst/>
              <a:latin typeface="+mn-lt"/>
              <a:ea typeface="+mn-ea"/>
              <a:cs typeface="+mn-cs"/>
            </a:rPr>
            <a:t>0.3</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している。これは、補助費等のうち、</a:t>
          </a:r>
          <a:r>
            <a:rPr lang="ja-JP" altLang="en-US" sz="1100">
              <a:solidFill>
                <a:sysClr val="windowText" lastClr="000000"/>
              </a:solidFill>
              <a:effectLst/>
              <a:latin typeface="+mn-lt"/>
              <a:ea typeface="+mn-ea"/>
              <a:cs typeface="+mn-cs"/>
            </a:rPr>
            <a:t>延長保育促進事業や社会福祉協議会への運営補助減、広域消</a:t>
          </a:r>
          <a:r>
            <a:rPr lang="ja-JP" altLang="ja-JP" sz="1100">
              <a:solidFill>
                <a:sysClr val="windowText" lastClr="000000"/>
              </a:solidFill>
              <a:effectLst/>
              <a:latin typeface="+mn-lt"/>
              <a:ea typeface="+mn-ea"/>
              <a:cs typeface="+mn-cs"/>
            </a:rPr>
            <a:t>防委託費の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改善の</a:t>
          </a:r>
          <a:r>
            <a:rPr lang="ja-JP" altLang="ja-JP" sz="1100">
              <a:solidFill>
                <a:sysClr val="windowText" lastClr="000000"/>
              </a:solidFill>
              <a:effectLst/>
              <a:latin typeface="+mn-lt"/>
              <a:ea typeface="+mn-ea"/>
              <a:cs typeface="+mn-cs"/>
            </a:rPr>
            <a:t>要因である。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一方、人口</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人当たりの決算額は、</a:t>
          </a:r>
          <a:r>
            <a:rPr lang="en-US" altLang="ja-JP" sz="1100">
              <a:solidFill>
                <a:sysClr val="windowText" lastClr="000000"/>
              </a:solidFill>
              <a:effectLst/>
              <a:latin typeface="+mn-lt"/>
              <a:ea typeface="+mn-ea"/>
              <a:cs typeface="+mn-cs"/>
            </a:rPr>
            <a:t>53,823</a:t>
          </a:r>
          <a:r>
            <a:rPr lang="ja-JP" altLang="ja-JP" sz="1100">
              <a:solidFill>
                <a:sysClr val="windowText" lastClr="000000"/>
              </a:solidFill>
              <a:effectLst/>
              <a:latin typeface="+mn-lt"/>
              <a:ea typeface="+mn-ea"/>
              <a:cs typeface="+mn-cs"/>
            </a:rPr>
            <a:t>円で類似団体平均</a:t>
          </a:r>
          <a:r>
            <a:rPr lang="ja-JP" altLang="en-US" sz="1100">
              <a:solidFill>
                <a:sysClr val="windowText" lastClr="000000"/>
              </a:solidFill>
              <a:effectLst/>
              <a:latin typeface="+mn-lt"/>
              <a:ea typeface="+mn-ea"/>
              <a:cs typeface="+mn-cs"/>
            </a:rPr>
            <a:t>は</a:t>
          </a:r>
          <a:r>
            <a:rPr lang="en-US" altLang="ja-JP" sz="1100">
              <a:solidFill>
                <a:sysClr val="windowText" lastClr="000000"/>
              </a:solidFill>
              <a:effectLst/>
              <a:latin typeface="+mn-lt"/>
              <a:ea typeface="+mn-ea"/>
              <a:cs typeface="+mn-cs"/>
            </a:rPr>
            <a:t>78,220</a:t>
          </a:r>
          <a:r>
            <a:rPr lang="ja-JP" altLang="ja-JP" sz="1100">
              <a:solidFill>
                <a:sysClr val="windowText" lastClr="000000"/>
              </a:solidFill>
              <a:effectLst/>
              <a:latin typeface="+mn-lt"/>
              <a:ea typeface="+mn-ea"/>
              <a:cs typeface="+mn-cs"/>
            </a:rPr>
            <a:t>円となっており、過去の集中改革プラン等により、補助金</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％の一律削減等を行った効果が表れている</a:t>
          </a:r>
          <a:r>
            <a:rPr lang="ja-JP" altLang="en-US" sz="1100">
              <a:solidFill>
                <a:sysClr val="windowText" lastClr="000000"/>
              </a:solidFill>
              <a:effectLst/>
              <a:latin typeface="+mn-lt"/>
              <a:ea typeface="+mn-ea"/>
              <a:cs typeface="+mn-cs"/>
            </a:rPr>
            <a:t>が、平成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年度については微減にとどまっているため、</a:t>
          </a:r>
          <a:r>
            <a:rPr lang="ja-JP" altLang="ja-JP" sz="1100">
              <a:solidFill>
                <a:sysClr val="windowText" lastClr="000000"/>
              </a:solidFill>
              <a:effectLst/>
              <a:latin typeface="+mn-lt"/>
              <a:ea typeface="+mn-ea"/>
              <a:cs typeface="+mn-cs"/>
            </a:rPr>
            <a:t>今後について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、奨励目的で当初目的が薄れたもの、小額補助で効果が少ないものは、順次廃止することで削減に努め</a:t>
          </a:r>
          <a:r>
            <a:rPr lang="ja-JP" altLang="en-US" sz="1100">
              <a:solidFill>
                <a:sysClr val="windowText" lastClr="000000"/>
              </a:solidFill>
              <a:effectLst/>
              <a:latin typeface="+mn-lt"/>
              <a:ea typeface="+mn-ea"/>
              <a:cs typeface="+mn-cs"/>
            </a:rPr>
            <a:t>ていく必要がある。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60706</xdr:rowOff>
    </xdr:to>
    <xdr:cxnSp macro="">
      <xdr:nvCxnSpPr>
        <xdr:cNvPr id="309" name="直線コネクタ 308"/>
        <xdr:cNvCxnSpPr/>
      </xdr:nvCxnSpPr>
      <xdr:spPr>
        <a:xfrm flipV="1">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60706</xdr:rowOff>
    </xdr:to>
    <xdr:cxnSp macro="">
      <xdr:nvCxnSpPr>
        <xdr:cNvPr id="312" name="直線コネクタ 311"/>
        <xdr:cNvCxnSpPr/>
      </xdr:nvCxnSpPr>
      <xdr:spPr>
        <a:xfrm>
          <a:off x="14782800" y="6395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97282</xdr:rowOff>
    </xdr:to>
    <xdr:cxnSp macro="">
      <xdr:nvCxnSpPr>
        <xdr:cNvPr id="315" name="直線コネクタ 314"/>
        <xdr:cNvCxnSpPr/>
      </xdr:nvCxnSpPr>
      <xdr:spPr>
        <a:xfrm flipV="1">
          <a:off x="13893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97282</xdr:rowOff>
    </xdr:to>
    <xdr:cxnSp macro="">
      <xdr:nvCxnSpPr>
        <xdr:cNvPr id="318" name="直線コネクタ 317"/>
        <xdr:cNvCxnSpPr/>
      </xdr:nvCxnSpPr>
      <xdr:spPr>
        <a:xfrm>
          <a:off x="13004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0" name="円/楕円 329"/>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1" name="テキスト ボックス 330"/>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34" name="円/楕円 333"/>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5" name="テキスト ボックス 334"/>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6" name="円/楕円 335"/>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7" name="テキスト ボックス 336"/>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公債費の経常収支比率は、過去の総合文化会館建設等の大型事業を短期間に実施し、その借入が多額なことにより、類似団体平均よりも高位で推移していたが、平成</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年度に長期財政計画、平成</a:t>
          </a:r>
          <a:r>
            <a:rPr lang="en-US" altLang="ja-JP" sz="1000">
              <a:solidFill>
                <a:schemeClr val="dk1"/>
              </a:solidFill>
              <a:effectLst/>
              <a:latin typeface="+mn-lt"/>
              <a:ea typeface="+mn-ea"/>
              <a:cs typeface="+mn-cs"/>
            </a:rPr>
            <a:t>12</a:t>
          </a:r>
          <a:r>
            <a:rPr lang="ja-JP" altLang="ja-JP" sz="1000">
              <a:solidFill>
                <a:schemeClr val="dk1"/>
              </a:solidFill>
              <a:effectLst/>
              <a:latin typeface="+mn-lt"/>
              <a:ea typeface="+mn-ea"/>
              <a:cs typeface="+mn-cs"/>
            </a:rPr>
            <a:t>年度に公債費負担適正化計画を策定し、投資的経費の抑制を図り、地方債の発行を抑制したことで、ピーク時（平成</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年度末）に</a:t>
          </a:r>
          <a:r>
            <a:rPr lang="en-US" altLang="ja-JP" sz="1000">
              <a:solidFill>
                <a:schemeClr val="dk1"/>
              </a:solidFill>
              <a:effectLst/>
              <a:latin typeface="+mn-lt"/>
              <a:ea typeface="+mn-ea"/>
              <a:cs typeface="+mn-cs"/>
            </a:rPr>
            <a:t>81.7</a:t>
          </a:r>
          <a:r>
            <a:rPr lang="ja-JP" altLang="ja-JP" sz="1000">
              <a:solidFill>
                <a:schemeClr val="dk1"/>
              </a:solidFill>
              <a:effectLst/>
              <a:latin typeface="+mn-lt"/>
              <a:ea typeface="+mn-ea"/>
              <a:cs typeface="+mn-cs"/>
            </a:rPr>
            <a:t>億円あった地方債残高</a:t>
          </a:r>
          <a:r>
            <a:rPr lang="ja-JP" altLang="en-US" sz="1000">
              <a:solidFill>
                <a:schemeClr val="dk1"/>
              </a:solidFill>
              <a:effectLst/>
              <a:latin typeface="+mn-lt"/>
              <a:ea typeface="+mn-ea"/>
              <a:cs typeface="+mn-cs"/>
            </a:rPr>
            <a:t>を</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年度末にはピーク時から約</a:t>
          </a:r>
          <a:r>
            <a:rPr lang="en-US" altLang="ja-JP" sz="1000">
              <a:solidFill>
                <a:sysClr val="windowText" lastClr="000000"/>
              </a:solidFill>
              <a:effectLst/>
              <a:latin typeface="+mn-lt"/>
              <a:ea typeface="+mn-ea"/>
              <a:cs typeface="+mn-cs"/>
            </a:rPr>
            <a:t>22</a:t>
          </a:r>
          <a:r>
            <a:rPr lang="ja-JP" altLang="ja-JP" sz="1000">
              <a:solidFill>
                <a:sysClr val="windowText" lastClr="000000"/>
              </a:solidFill>
              <a:effectLst/>
              <a:latin typeface="+mn-lt"/>
              <a:ea typeface="+mn-ea"/>
              <a:cs typeface="+mn-cs"/>
            </a:rPr>
            <a:t>％減の</a:t>
          </a:r>
          <a:r>
            <a:rPr lang="en-US" altLang="ja-JP" sz="1000">
              <a:solidFill>
                <a:sysClr val="windowText" lastClr="000000"/>
              </a:solidFill>
              <a:effectLst/>
              <a:latin typeface="+mn-lt"/>
              <a:ea typeface="+mn-ea"/>
              <a:cs typeface="+mn-cs"/>
            </a:rPr>
            <a:t>63.7</a:t>
          </a:r>
          <a:r>
            <a:rPr lang="ja-JP" altLang="ja-JP" sz="1000">
              <a:solidFill>
                <a:sysClr val="windowText" lastClr="000000"/>
              </a:solidFill>
              <a:effectLst/>
              <a:latin typeface="+mn-lt"/>
              <a:ea typeface="+mn-ea"/>
              <a:cs typeface="+mn-cs"/>
            </a:rPr>
            <a:t>億円まで圧縮し、臨時財政対策債を除く建設事業債は</a:t>
          </a:r>
          <a:r>
            <a:rPr lang="en-US" altLang="ja-JP" sz="1000">
              <a:solidFill>
                <a:sysClr val="windowText" lastClr="000000"/>
              </a:solidFill>
              <a:effectLst/>
              <a:latin typeface="+mn-lt"/>
              <a:ea typeface="+mn-ea"/>
              <a:cs typeface="+mn-cs"/>
            </a:rPr>
            <a:t>38.2</a:t>
          </a:r>
          <a:r>
            <a:rPr lang="ja-JP" altLang="ja-JP" sz="1000">
              <a:solidFill>
                <a:sysClr val="windowText" lastClr="000000"/>
              </a:solidFill>
              <a:effectLst/>
              <a:latin typeface="+mn-lt"/>
              <a:ea typeface="+mn-ea"/>
              <a:cs typeface="+mn-cs"/>
            </a:rPr>
            <a:t>億円まで削減し</a:t>
          </a:r>
          <a:r>
            <a:rPr lang="ja-JP" altLang="en-US" sz="1000">
              <a:solidFill>
                <a:sysClr val="windowText" lastClr="000000"/>
              </a:solidFill>
              <a:effectLst/>
              <a:latin typeface="+mn-lt"/>
              <a:ea typeface="+mn-ea"/>
              <a:cs typeface="+mn-cs"/>
            </a:rPr>
            <a:t>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順調に償還が進んで近年比率が改善しているが、依然として類似団体平均より比率が高いことから</a:t>
          </a:r>
          <a:r>
            <a:rPr lang="ja-JP" altLang="ja-JP" sz="1000">
              <a:solidFill>
                <a:sysClr val="windowText" lastClr="000000"/>
              </a:solidFill>
              <a:effectLst/>
              <a:latin typeface="+mn-lt"/>
              <a:ea typeface="+mn-ea"/>
              <a:cs typeface="+mn-cs"/>
            </a:rPr>
            <a:t>、今後も</a:t>
          </a:r>
          <a:r>
            <a:rPr lang="ja-JP" altLang="en-US" sz="1000">
              <a:solidFill>
                <a:sysClr val="windowText" lastClr="000000"/>
              </a:solidFill>
              <a:effectLst/>
              <a:latin typeface="+mn-lt"/>
              <a:ea typeface="+mn-ea"/>
              <a:cs typeface="+mn-cs"/>
            </a:rPr>
            <a:t>起債残高に努めながら</a:t>
          </a:r>
          <a:r>
            <a:rPr lang="ja-JP" altLang="ja-JP" sz="1000">
              <a:solidFill>
                <a:sysClr val="windowText" lastClr="000000"/>
              </a:solidFill>
              <a:effectLst/>
              <a:latin typeface="+mn-lt"/>
              <a:ea typeface="+mn-ea"/>
              <a:cs typeface="+mn-cs"/>
            </a:rPr>
            <a:t>地方債発行</a:t>
          </a:r>
          <a:r>
            <a:rPr lang="ja-JP" altLang="en-US" sz="1000">
              <a:solidFill>
                <a:sysClr val="windowText" lastClr="000000"/>
              </a:solidFill>
              <a:effectLst/>
              <a:latin typeface="+mn-lt"/>
              <a:ea typeface="+mn-ea"/>
              <a:cs typeface="+mn-cs"/>
            </a:rPr>
            <a:t>を計画的にしていく</a:t>
          </a:r>
          <a:r>
            <a:rPr lang="ja-JP" altLang="ja-JP" sz="1000">
              <a:solidFill>
                <a:sysClr val="windowText" lastClr="000000"/>
              </a:solidFill>
              <a:effectLst/>
              <a:latin typeface="+mn-lt"/>
              <a:ea typeface="+mn-ea"/>
              <a:cs typeface="+mn-cs"/>
            </a:rPr>
            <a:t>必要がある。</a:t>
          </a:r>
          <a:endParaRPr lang="ja-JP" altLang="ja-JP" sz="10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72137</xdr:rowOff>
    </xdr:to>
    <xdr:cxnSp macro="">
      <xdr:nvCxnSpPr>
        <xdr:cNvPr id="367" name="直線コネクタ 366"/>
        <xdr:cNvCxnSpPr/>
      </xdr:nvCxnSpPr>
      <xdr:spPr>
        <a:xfrm flipV="1">
          <a:off x="3987800" y="1338580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85852</xdr:rowOff>
    </xdr:to>
    <xdr:cxnSp macro="">
      <xdr:nvCxnSpPr>
        <xdr:cNvPr id="370" name="直線コネクタ 369"/>
        <xdr:cNvCxnSpPr/>
      </xdr:nvCxnSpPr>
      <xdr:spPr>
        <a:xfrm flipV="1">
          <a:off x="3098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85852</xdr:rowOff>
    </xdr:to>
    <xdr:cxnSp macro="">
      <xdr:nvCxnSpPr>
        <xdr:cNvPr id="373" name="直線コネクタ 372"/>
        <xdr:cNvCxnSpPr/>
      </xdr:nvCxnSpPr>
      <xdr:spPr>
        <a:xfrm>
          <a:off x="2209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76708</xdr:rowOff>
    </xdr:to>
    <xdr:cxnSp macro="">
      <xdr:nvCxnSpPr>
        <xdr:cNvPr id="376" name="直線コネクタ 375"/>
        <xdr:cNvCxnSpPr/>
      </xdr:nvCxnSpPr>
      <xdr:spPr>
        <a:xfrm flipV="1">
          <a:off x="1320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6" name="円/楕円 385"/>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7"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8" name="円/楕円 38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9" name="テキスト ボックス 38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2" name="円/楕円 391"/>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3" name="テキスト ボックス 39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4" name="円/楕円 393"/>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5" name="テキスト ボックス 394"/>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ここ数年</a:t>
          </a: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％前後で推移し、</a:t>
          </a:r>
          <a:r>
            <a:rPr kumimoji="1" lang="ja-JP" altLang="en-US" sz="1100">
              <a:solidFill>
                <a:sysClr val="windowText" lastClr="000000"/>
              </a:solidFill>
              <a:effectLst/>
              <a:latin typeface="+mn-lt"/>
              <a:ea typeface="+mn-ea"/>
              <a:cs typeface="+mn-cs"/>
            </a:rPr>
            <a:t>今年度は</a:t>
          </a:r>
          <a:r>
            <a:rPr kumimoji="1" lang="en-US" altLang="ja-JP" sz="1100">
              <a:solidFill>
                <a:sysClr val="windowText" lastClr="000000"/>
              </a:solidFill>
              <a:effectLst/>
              <a:latin typeface="+mn-lt"/>
              <a:ea typeface="+mn-ea"/>
              <a:cs typeface="+mn-cs"/>
            </a:rPr>
            <a:t>65</a:t>
          </a:r>
          <a:r>
            <a:rPr kumimoji="1" lang="ja-JP" altLang="en-US" sz="1100">
              <a:solidFill>
                <a:sysClr val="windowText" lastClr="000000"/>
              </a:solidFill>
              <a:effectLst/>
              <a:latin typeface="+mn-lt"/>
              <a:ea typeface="+mn-ea"/>
              <a:cs typeface="+mn-cs"/>
            </a:rPr>
            <a:t>％台となったが、</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の比較では昨年度は</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％低い状態であったが、今年度は</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本町においては、人件費や物件費が低位で推移しているが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後期高齢医療費負担や浄化センター高度処理に係る下水道公債費繰出の繰出金が増加傾向にあること</a:t>
          </a:r>
          <a:r>
            <a:rPr kumimoji="1" lang="ja-JP" altLang="ja-JP" sz="1100">
              <a:solidFill>
                <a:schemeClr val="dk1"/>
              </a:solidFill>
              <a:effectLst/>
              <a:latin typeface="+mn-lt"/>
              <a:ea typeface="+mn-ea"/>
              <a:cs typeface="+mn-cs"/>
            </a:rPr>
            <a:t>、障害者総合支援事業拡充による扶助費</a:t>
          </a:r>
          <a:r>
            <a:rPr kumimoji="1" lang="ja-JP" altLang="en-US" sz="1100">
              <a:solidFill>
                <a:schemeClr val="dk1"/>
              </a:solidFill>
              <a:effectLst/>
              <a:latin typeface="+mn-lt"/>
              <a:ea typeface="+mn-ea"/>
              <a:cs typeface="+mn-cs"/>
            </a:rPr>
            <a:t>の伸びが著しいこと</a:t>
          </a:r>
          <a:r>
            <a:rPr kumimoji="1" lang="ja-JP" altLang="ja-JP" sz="1100">
              <a:solidFill>
                <a:sysClr val="windowText" lastClr="000000"/>
              </a:solidFill>
              <a:effectLst/>
              <a:latin typeface="+mn-lt"/>
              <a:ea typeface="+mn-ea"/>
              <a:cs typeface="+mn-cs"/>
            </a:rPr>
            <a:t>から、当面は、この水準で推移するものと考えられる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96520</xdr:rowOff>
    </xdr:to>
    <xdr:cxnSp macro="">
      <xdr:nvCxnSpPr>
        <xdr:cNvPr id="428" name="直線コネクタ 427"/>
        <xdr:cNvCxnSpPr/>
      </xdr:nvCxnSpPr>
      <xdr:spPr>
        <a:xfrm flipV="1">
          <a:off x="15671800" y="13103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104139</xdr:rowOff>
    </xdr:to>
    <xdr:cxnSp macro="">
      <xdr:nvCxnSpPr>
        <xdr:cNvPr id="431" name="直線コネクタ 430"/>
        <xdr:cNvCxnSpPr/>
      </xdr:nvCxnSpPr>
      <xdr:spPr>
        <a:xfrm flipV="1">
          <a:off x="14782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3" name="テキスト ボックス 432"/>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161289</xdr:rowOff>
    </xdr:to>
    <xdr:cxnSp macro="">
      <xdr:nvCxnSpPr>
        <xdr:cNvPr id="434" name="直線コネクタ 433"/>
        <xdr:cNvCxnSpPr/>
      </xdr:nvCxnSpPr>
      <xdr:spPr>
        <a:xfrm flipV="1">
          <a:off x="13893800" y="131343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6" name="テキスト ボックス 435"/>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161289</xdr:rowOff>
    </xdr:to>
    <xdr:cxnSp macro="">
      <xdr:nvCxnSpPr>
        <xdr:cNvPr id="437" name="直線コネクタ 436"/>
        <xdr:cNvCxnSpPr/>
      </xdr:nvCxnSpPr>
      <xdr:spPr>
        <a:xfrm>
          <a:off x="13004800" y="131076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1" name="テキスト ボックス 440"/>
        <xdr:cNvSpPr txBox="1"/>
      </xdr:nvSpPr>
      <xdr:spPr>
        <a:xfrm>
          <a:off x="12623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7" name="円/楕円 446"/>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48"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9" name="円/楕円 448"/>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0" name="テキスト ボックス 449"/>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1" name="円/楕円 45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2" name="テキスト ボックス 45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3" name="円/楕円 452"/>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4" name="テキスト ボックス 45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5" name="円/楕円 454"/>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6" name="テキスト ボックス 455"/>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59255</xdr:rowOff>
    </xdr:from>
    <xdr:ext cx="762000" cy="259045"/>
    <xdr:sp macro="" textlink="">
      <xdr:nvSpPr>
        <xdr:cNvPr id="46" name="人口1人当たり決算額の推移最小値テキスト130"/>
        <xdr:cNvSpPr txBox="1"/>
      </xdr:nvSpPr>
      <xdr:spPr>
        <a:xfrm>
          <a:off x="5740400" y="353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49078</xdr:rowOff>
    </xdr:from>
    <xdr:to>
      <xdr:col>4</xdr:col>
      <xdr:colOff>1117600</xdr:colOff>
      <xdr:row>20</xdr:row>
      <xdr:rowOff>49962</xdr:rowOff>
    </xdr:to>
    <xdr:cxnSp macro="">
      <xdr:nvCxnSpPr>
        <xdr:cNvPr id="50" name="直線コネクタ 49"/>
        <xdr:cNvCxnSpPr/>
      </xdr:nvCxnSpPr>
      <xdr:spPr bwMode="auto">
        <a:xfrm flipV="1">
          <a:off x="5003800" y="3525703"/>
          <a:ext cx="6477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49962</xdr:rowOff>
    </xdr:from>
    <xdr:to>
      <xdr:col>4</xdr:col>
      <xdr:colOff>469900</xdr:colOff>
      <xdr:row>20</xdr:row>
      <xdr:rowOff>62306</xdr:rowOff>
    </xdr:to>
    <xdr:cxnSp macro="">
      <xdr:nvCxnSpPr>
        <xdr:cNvPr id="53" name="直線コネクタ 52"/>
        <xdr:cNvCxnSpPr/>
      </xdr:nvCxnSpPr>
      <xdr:spPr bwMode="auto">
        <a:xfrm flipV="1">
          <a:off x="4305300" y="3526587"/>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953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141868</xdr:rowOff>
    </xdr:from>
    <xdr:ext cx="736600" cy="259045"/>
    <xdr:sp macro="" textlink="">
      <xdr:nvSpPr>
        <xdr:cNvPr id="55" name="テキスト ボックス 54"/>
        <xdr:cNvSpPr txBox="1"/>
      </xdr:nvSpPr>
      <xdr:spPr>
        <a:xfrm>
          <a:off x="4622800" y="293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48826</xdr:rowOff>
    </xdr:from>
    <xdr:to>
      <xdr:col>3</xdr:col>
      <xdr:colOff>904875</xdr:colOff>
      <xdr:row>20</xdr:row>
      <xdr:rowOff>62306</xdr:rowOff>
    </xdr:to>
    <xdr:cxnSp macro="">
      <xdr:nvCxnSpPr>
        <xdr:cNvPr id="56" name="直線コネクタ 55"/>
        <xdr:cNvCxnSpPr/>
      </xdr:nvCxnSpPr>
      <xdr:spPr bwMode="auto">
        <a:xfrm>
          <a:off x="3606800" y="3525451"/>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4254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924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37122</xdr:rowOff>
    </xdr:from>
    <xdr:to>
      <xdr:col>3</xdr:col>
      <xdr:colOff>206375</xdr:colOff>
      <xdr:row>20</xdr:row>
      <xdr:rowOff>48826</xdr:rowOff>
    </xdr:to>
    <xdr:cxnSp macro="">
      <xdr:nvCxnSpPr>
        <xdr:cNvPr id="59" name="直線コネクタ 58"/>
        <xdr:cNvCxnSpPr/>
      </xdr:nvCxnSpPr>
      <xdr:spPr bwMode="auto">
        <a:xfrm>
          <a:off x="2908300" y="3513747"/>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5560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2258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857500" y="3140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527300" y="290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169728</xdr:rowOff>
    </xdr:from>
    <xdr:to>
      <xdr:col>5</xdr:col>
      <xdr:colOff>34925</xdr:colOff>
      <xdr:row>20</xdr:row>
      <xdr:rowOff>99878</xdr:rowOff>
    </xdr:to>
    <xdr:sp macro="" textlink="">
      <xdr:nvSpPr>
        <xdr:cNvPr id="69" name="円/楕円 68"/>
        <xdr:cNvSpPr/>
      </xdr:nvSpPr>
      <xdr:spPr bwMode="auto">
        <a:xfrm>
          <a:off x="5600700" y="3474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78305</xdr:rowOff>
    </xdr:from>
    <xdr:ext cx="762000" cy="259045"/>
    <xdr:sp macro="" textlink="">
      <xdr:nvSpPr>
        <xdr:cNvPr id="70" name="人口1人当たり決算額の推移該当値テキスト130"/>
        <xdr:cNvSpPr txBox="1"/>
      </xdr:nvSpPr>
      <xdr:spPr>
        <a:xfrm>
          <a:off x="5740400" y="338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170612</xdr:rowOff>
    </xdr:from>
    <xdr:to>
      <xdr:col>4</xdr:col>
      <xdr:colOff>520700</xdr:colOff>
      <xdr:row>20</xdr:row>
      <xdr:rowOff>100762</xdr:rowOff>
    </xdr:to>
    <xdr:sp macro="" textlink="">
      <xdr:nvSpPr>
        <xdr:cNvPr id="71" name="円/楕円 70"/>
        <xdr:cNvSpPr/>
      </xdr:nvSpPr>
      <xdr:spPr bwMode="auto">
        <a:xfrm>
          <a:off x="4953000" y="34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85539</xdr:rowOff>
    </xdr:from>
    <xdr:ext cx="736600" cy="259045"/>
    <xdr:sp macro="" textlink="">
      <xdr:nvSpPr>
        <xdr:cNvPr id="72" name="テキスト ボックス 71"/>
        <xdr:cNvSpPr txBox="1"/>
      </xdr:nvSpPr>
      <xdr:spPr>
        <a:xfrm>
          <a:off x="4622800" y="356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11506</xdr:rowOff>
    </xdr:from>
    <xdr:to>
      <xdr:col>3</xdr:col>
      <xdr:colOff>955675</xdr:colOff>
      <xdr:row>20</xdr:row>
      <xdr:rowOff>113106</xdr:rowOff>
    </xdr:to>
    <xdr:sp macro="" textlink="">
      <xdr:nvSpPr>
        <xdr:cNvPr id="73" name="円/楕円 72"/>
        <xdr:cNvSpPr/>
      </xdr:nvSpPr>
      <xdr:spPr bwMode="auto">
        <a:xfrm>
          <a:off x="4254500" y="3488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97883</xdr:rowOff>
    </xdr:from>
    <xdr:ext cx="762000" cy="259045"/>
    <xdr:sp macro="" textlink="">
      <xdr:nvSpPr>
        <xdr:cNvPr id="74" name="テキスト ボックス 73"/>
        <xdr:cNvSpPr txBox="1"/>
      </xdr:nvSpPr>
      <xdr:spPr>
        <a:xfrm>
          <a:off x="3924300" y="35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169476</xdr:rowOff>
    </xdr:from>
    <xdr:to>
      <xdr:col>3</xdr:col>
      <xdr:colOff>257175</xdr:colOff>
      <xdr:row>20</xdr:row>
      <xdr:rowOff>99626</xdr:rowOff>
    </xdr:to>
    <xdr:sp macro="" textlink="">
      <xdr:nvSpPr>
        <xdr:cNvPr id="75" name="円/楕円 74"/>
        <xdr:cNvSpPr/>
      </xdr:nvSpPr>
      <xdr:spPr bwMode="auto">
        <a:xfrm>
          <a:off x="3556000" y="347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84403</xdr:rowOff>
    </xdr:from>
    <xdr:ext cx="762000" cy="259045"/>
    <xdr:sp macro="" textlink="">
      <xdr:nvSpPr>
        <xdr:cNvPr id="76" name="テキスト ボックス 75"/>
        <xdr:cNvSpPr txBox="1"/>
      </xdr:nvSpPr>
      <xdr:spPr>
        <a:xfrm>
          <a:off x="3225800" y="3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157772</xdr:rowOff>
    </xdr:from>
    <xdr:to>
      <xdr:col>2</xdr:col>
      <xdr:colOff>692150</xdr:colOff>
      <xdr:row>20</xdr:row>
      <xdr:rowOff>87922</xdr:rowOff>
    </xdr:to>
    <xdr:sp macro="" textlink="">
      <xdr:nvSpPr>
        <xdr:cNvPr id="77" name="円/楕円 76"/>
        <xdr:cNvSpPr/>
      </xdr:nvSpPr>
      <xdr:spPr bwMode="auto">
        <a:xfrm>
          <a:off x="2857500" y="346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72699</xdr:rowOff>
    </xdr:from>
    <xdr:ext cx="762000" cy="259045"/>
    <xdr:sp macro="" textlink="">
      <xdr:nvSpPr>
        <xdr:cNvPr id="78" name="テキスト ボックス 77"/>
        <xdr:cNvSpPr txBox="1"/>
      </xdr:nvSpPr>
      <xdr:spPr>
        <a:xfrm>
          <a:off x="2527300" y="354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269943</xdr:rowOff>
    </xdr:from>
    <xdr:to>
      <xdr:col>4</xdr:col>
      <xdr:colOff>1117600</xdr:colOff>
      <xdr:row>35</xdr:row>
      <xdr:rowOff>271932</xdr:rowOff>
    </xdr:to>
    <xdr:cxnSp macro="">
      <xdr:nvCxnSpPr>
        <xdr:cNvPr id="110" name="直線コネクタ 109"/>
        <xdr:cNvCxnSpPr/>
      </xdr:nvCxnSpPr>
      <xdr:spPr bwMode="auto">
        <a:xfrm>
          <a:off x="5003800" y="6880293"/>
          <a:ext cx="6477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256709</xdr:rowOff>
    </xdr:from>
    <xdr:ext cx="762000" cy="259045"/>
    <xdr:sp macro="" textlink="">
      <xdr:nvSpPr>
        <xdr:cNvPr id="111" name="人口1人当たり決算額の推移平均値テキスト445"/>
        <xdr:cNvSpPr txBox="1"/>
      </xdr:nvSpPr>
      <xdr:spPr>
        <a:xfrm>
          <a:off x="5740400" y="68670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234122</xdr:rowOff>
    </xdr:from>
    <xdr:to>
      <xdr:col>4</xdr:col>
      <xdr:colOff>469900</xdr:colOff>
      <xdr:row>35</xdr:row>
      <xdr:rowOff>269943</xdr:rowOff>
    </xdr:to>
    <xdr:cxnSp macro="">
      <xdr:nvCxnSpPr>
        <xdr:cNvPr id="113" name="直線コネクタ 112"/>
        <xdr:cNvCxnSpPr/>
      </xdr:nvCxnSpPr>
      <xdr:spPr bwMode="auto">
        <a:xfrm>
          <a:off x="4305300" y="6844472"/>
          <a:ext cx="698500" cy="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234122</xdr:rowOff>
    </xdr:from>
    <xdr:to>
      <xdr:col>3</xdr:col>
      <xdr:colOff>904875</xdr:colOff>
      <xdr:row>35</xdr:row>
      <xdr:rowOff>244660</xdr:rowOff>
    </xdr:to>
    <xdr:cxnSp macro="">
      <xdr:nvCxnSpPr>
        <xdr:cNvPr id="116" name="直線コネクタ 115"/>
        <xdr:cNvCxnSpPr/>
      </xdr:nvCxnSpPr>
      <xdr:spPr bwMode="auto">
        <a:xfrm flipV="1">
          <a:off x="3606800" y="6844472"/>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219080</xdr:rowOff>
    </xdr:from>
    <xdr:to>
      <xdr:col>3</xdr:col>
      <xdr:colOff>206375</xdr:colOff>
      <xdr:row>35</xdr:row>
      <xdr:rowOff>244660</xdr:rowOff>
    </xdr:to>
    <xdr:cxnSp macro="">
      <xdr:nvCxnSpPr>
        <xdr:cNvPr id="119" name="直線コネクタ 118"/>
        <xdr:cNvCxnSpPr/>
      </xdr:nvCxnSpPr>
      <xdr:spPr bwMode="auto">
        <a:xfrm>
          <a:off x="2908300" y="6829430"/>
          <a:ext cx="698500"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3" name="テキスト ボックス 122"/>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221132</xdr:rowOff>
    </xdr:from>
    <xdr:to>
      <xdr:col>5</xdr:col>
      <xdr:colOff>34925</xdr:colOff>
      <xdr:row>35</xdr:row>
      <xdr:rowOff>322732</xdr:rowOff>
    </xdr:to>
    <xdr:sp macro="" textlink="">
      <xdr:nvSpPr>
        <xdr:cNvPr id="129" name="円/楕円 128"/>
        <xdr:cNvSpPr/>
      </xdr:nvSpPr>
      <xdr:spPr bwMode="auto">
        <a:xfrm>
          <a:off x="5600700" y="683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66209</xdr:rowOff>
    </xdr:from>
    <xdr:ext cx="762000" cy="259045"/>
    <xdr:sp macro="" textlink="">
      <xdr:nvSpPr>
        <xdr:cNvPr id="130" name="人口1人当たり決算額の推移該当値テキスト445"/>
        <xdr:cNvSpPr txBox="1"/>
      </xdr:nvSpPr>
      <xdr:spPr>
        <a:xfrm>
          <a:off x="5740400" y="667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219143</xdr:rowOff>
    </xdr:from>
    <xdr:to>
      <xdr:col>4</xdr:col>
      <xdr:colOff>520700</xdr:colOff>
      <xdr:row>35</xdr:row>
      <xdr:rowOff>320743</xdr:rowOff>
    </xdr:to>
    <xdr:sp macro="" textlink="">
      <xdr:nvSpPr>
        <xdr:cNvPr id="131" name="円/楕円 130"/>
        <xdr:cNvSpPr/>
      </xdr:nvSpPr>
      <xdr:spPr bwMode="auto">
        <a:xfrm>
          <a:off x="4953000" y="682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330920</xdr:rowOff>
    </xdr:from>
    <xdr:ext cx="736600" cy="259045"/>
    <xdr:sp macro="" textlink="">
      <xdr:nvSpPr>
        <xdr:cNvPr id="132" name="テキスト ボックス 131"/>
        <xdr:cNvSpPr txBox="1"/>
      </xdr:nvSpPr>
      <xdr:spPr>
        <a:xfrm>
          <a:off x="4622800" y="659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183322</xdr:rowOff>
    </xdr:from>
    <xdr:to>
      <xdr:col>3</xdr:col>
      <xdr:colOff>955675</xdr:colOff>
      <xdr:row>35</xdr:row>
      <xdr:rowOff>284922</xdr:rowOff>
    </xdr:to>
    <xdr:sp macro="" textlink="">
      <xdr:nvSpPr>
        <xdr:cNvPr id="133" name="円/楕円 132"/>
        <xdr:cNvSpPr/>
      </xdr:nvSpPr>
      <xdr:spPr bwMode="auto">
        <a:xfrm>
          <a:off x="4254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295099</xdr:rowOff>
    </xdr:from>
    <xdr:ext cx="762000" cy="259045"/>
    <xdr:sp macro="" textlink="">
      <xdr:nvSpPr>
        <xdr:cNvPr id="134" name="テキスト ボックス 133"/>
        <xdr:cNvSpPr txBox="1"/>
      </xdr:nvSpPr>
      <xdr:spPr>
        <a:xfrm>
          <a:off x="3924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193860</xdr:rowOff>
    </xdr:from>
    <xdr:to>
      <xdr:col>3</xdr:col>
      <xdr:colOff>257175</xdr:colOff>
      <xdr:row>35</xdr:row>
      <xdr:rowOff>295460</xdr:rowOff>
    </xdr:to>
    <xdr:sp macro="" textlink="">
      <xdr:nvSpPr>
        <xdr:cNvPr id="135" name="円/楕円 134"/>
        <xdr:cNvSpPr/>
      </xdr:nvSpPr>
      <xdr:spPr bwMode="auto">
        <a:xfrm>
          <a:off x="3556000" y="68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305637</xdr:rowOff>
    </xdr:from>
    <xdr:ext cx="762000" cy="259045"/>
    <xdr:sp macro="" textlink="">
      <xdr:nvSpPr>
        <xdr:cNvPr id="136" name="テキスト ボックス 135"/>
        <xdr:cNvSpPr txBox="1"/>
      </xdr:nvSpPr>
      <xdr:spPr>
        <a:xfrm>
          <a:off x="3225800" y="657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168280</xdr:rowOff>
    </xdr:from>
    <xdr:to>
      <xdr:col>2</xdr:col>
      <xdr:colOff>692150</xdr:colOff>
      <xdr:row>35</xdr:row>
      <xdr:rowOff>269880</xdr:rowOff>
    </xdr:to>
    <xdr:sp macro="" textlink="">
      <xdr:nvSpPr>
        <xdr:cNvPr id="137" name="円/楕円 136"/>
        <xdr:cNvSpPr/>
      </xdr:nvSpPr>
      <xdr:spPr bwMode="auto">
        <a:xfrm>
          <a:off x="2857500" y="677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254657</xdr:rowOff>
    </xdr:from>
    <xdr:ext cx="762000" cy="259045"/>
    <xdr:sp macro="" textlink="">
      <xdr:nvSpPr>
        <xdr:cNvPr id="138" name="テキスト ボックス 137"/>
        <xdr:cNvSpPr txBox="1"/>
      </xdr:nvSpPr>
      <xdr:spPr>
        <a:xfrm>
          <a:off x="2527300" y="686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104583</xdr:rowOff>
    </xdr:from>
    <xdr:to>
      <xdr:col>6</xdr:col>
      <xdr:colOff>511175</xdr:colOff>
      <xdr:row>38</xdr:row>
      <xdr:rowOff>105258</xdr:rowOff>
    </xdr:to>
    <xdr:cxnSp macro="">
      <xdr:nvCxnSpPr>
        <xdr:cNvPr id="63" name="直線コネクタ 62"/>
        <xdr:cNvCxnSpPr/>
      </xdr:nvCxnSpPr>
      <xdr:spPr>
        <a:xfrm flipV="1">
          <a:off x="3797300" y="6619683"/>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91063</xdr:rowOff>
    </xdr:from>
    <xdr:to>
      <xdr:col>5</xdr:col>
      <xdr:colOff>358775</xdr:colOff>
      <xdr:row>38</xdr:row>
      <xdr:rowOff>105258</xdr:rowOff>
    </xdr:to>
    <xdr:cxnSp macro="">
      <xdr:nvCxnSpPr>
        <xdr:cNvPr id="66" name="直線コネクタ 65"/>
        <xdr:cNvCxnSpPr/>
      </xdr:nvCxnSpPr>
      <xdr:spPr>
        <a:xfrm>
          <a:off x="2908300" y="6606163"/>
          <a:ext cx="889000" cy="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746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160229</xdr:rowOff>
    </xdr:from>
    <xdr:ext cx="534377" cy="259045"/>
    <xdr:sp macro="" textlink="">
      <xdr:nvSpPr>
        <xdr:cNvPr id="68" name="テキスト ボックス 67"/>
        <xdr:cNvSpPr txBox="1"/>
      </xdr:nvSpPr>
      <xdr:spPr>
        <a:xfrm>
          <a:off x="3530111" y="5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64382</xdr:rowOff>
    </xdr:from>
    <xdr:to>
      <xdr:col>4</xdr:col>
      <xdr:colOff>155575</xdr:colOff>
      <xdr:row>38</xdr:row>
      <xdr:rowOff>91063</xdr:rowOff>
    </xdr:to>
    <xdr:cxnSp macro="">
      <xdr:nvCxnSpPr>
        <xdr:cNvPr id="69" name="直線コネクタ 68"/>
        <xdr:cNvCxnSpPr/>
      </xdr:nvCxnSpPr>
      <xdr:spPr>
        <a:xfrm>
          <a:off x="2019300" y="6579482"/>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857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169112</xdr:rowOff>
    </xdr:from>
    <xdr:ext cx="534377" cy="259045"/>
    <xdr:sp macro="" textlink="">
      <xdr:nvSpPr>
        <xdr:cNvPr id="71" name="テキスト ボックス 70"/>
        <xdr:cNvSpPr txBox="1"/>
      </xdr:nvSpPr>
      <xdr:spPr>
        <a:xfrm>
          <a:off x="2641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64382</xdr:rowOff>
    </xdr:from>
    <xdr:to>
      <xdr:col>2</xdr:col>
      <xdr:colOff>638175</xdr:colOff>
      <xdr:row>38</xdr:row>
      <xdr:rowOff>65220</xdr:rowOff>
    </xdr:to>
    <xdr:cxnSp macro="">
      <xdr:nvCxnSpPr>
        <xdr:cNvPr id="72" name="直線コネクタ 71"/>
        <xdr:cNvCxnSpPr/>
      </xdr:nvCxnSpPr>
      <xdr:spPr>
        <a:xfrm flipV="1">
          <a:off x="1130300" y="657948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968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146774</xdr:rowOff>
    </xdr:from>
    <xdr:ext cx="534377" cy="259045"/>
    <xdr:sp macro="" textlink="">
      <xdr:nvSpPr>
        <xdr:cNvPr id="74" name="テキスト ボックス 73"/>
        <xdr:cNvSpPr txBox="1"/>
      </xdr:nvSpPr>
      <xdr:spPr>
        <a:xfrm>
          <a:off x="1752111" y="5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79500" y="61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122119</xdr:rowOff>
    </xdr:from>
    <xdr:ext cx="534377" cy="259045"/>
    <xdr:sp macro="" textlink="">
      <xdr:nvSpPr>
        <xdr:cNvPr id="76" name="テキスト ボックス 75"/>
        <xdr:cNvSpPr txBox="1"/>
      </xdr:nvSpPr>
      <xdr:spPr>
        <a:xfrm>
          <a:off x="863111" y="59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53783</xdr:rowOff>
    </xdr:from>
    <xdr:to>
      <xdr:col>6</xdr:col>
      <xdr:colOff>561975</xdr:colOff>
      <xdr:row>38</xdr:row>
      <xdr:rowOff>155383</xdr:rowOff>
    </xdr:to>
    <xdr:sp macro="" textlink="">
      <xdr:nvSpPr>
        <xdr:cNvPr id="82" name="円/楕円 81"/>
        <xdr:cNvSpPr/>
      </xdr:nvSpPr>
      <xdr:spPr>
        <a:xfrm>
          <a:off x="4584700" y="65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140160</xdr:rowOff>
    </xdr:from>
    <xdr:ext cx="534377" cy="259045"/>
    <xdr:sp macro="" textlink="">
      <xdr:nvSpPr>
        <xdr:cNvPr id="83" name="人件費該当値テキスト"/>
        <xdr:cNvSpPr txBox="1"/>
      </xdr:nvSpPr>
      <xdr:spPr>
        <a:xfrm>
          <a:off x="4686300" y="64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54458</xdr:rowOff>
    </xdr:from>
    <xdr:to>
      <xdr:col>5</xdr:col>
      <xdr:colOff>409575</xdr:colOff>
      <xdr:row>38</xdr:row>
      <xdr:rowOff>156058</xdr:rowOff>
    </xdr:to>
    <xdr:sp macro="" textlink="">
      <xdr:nvSpPr>
        <xdr:cNvPr id="84" name="円/楕円 83"/>
        <xdr:cNvSpPr/>
      </xdr:nvSpPr>
      <xdr:spPr>
        <a:xfrm>
          <a:off x="3746500" y="65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147185</xdr:rowOff>
    </xdr:from>
    <xdr:ext cx="534377" cy="259045"/>
    <xdr:sp macro="" textlink="">
      <xdr:nvSpPr>
        <xdr:cNvPr id="85" name="テキスト ボックス 84"/>
        <xdr:cNvSpPr txBox="1"/>
      </xdr:nvSpPr>
      <xdr:spPr>
        <a:xfrm>
          <a:off x="3530111" y="66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40263</xdr:rowOff>
    </xdr:from>
    <xdr:to>
      <xdr:col>4</xdr:col>
      <xdr:colOff>206375</xdr:colOff>
      <xdr:row>38</xdr:row>
      <xdr:rowOff>141863</xdr:rowOff>
    </xdr:to>
    <xdr:sp macro="" textlink="">
      <xdr:nvSpPr>
        <xdr:cNvPr id="86" name="円/楕円 85"/>
        <xdr:cNvSpPr/>
      </xdr:nvSpPr>
      <xdr:spPr>
        <a:xfrm>
          <a:off x="2857500" y="6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132990</xdr:rowOff>
    </xdr:from>
    <xdr:ext cx="534377" cy="259045"/>
    <xdr:sp macro="" textlink="">
      <xdr:nvSpPr>
        <xdr:cNvPr id="87" name="テキスト ボックス 86"/>
        <xdr:cNvSpPr txBox="1"/>
      </xdr:nvSpPr>
      <xdr:spPr>
        <a:xfrm>
          <a:off x="2641111" y="66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13582</xdr:rowOff>
    </xdr:from>
    <xdr:to>
      <xdr:col>3</xdr:col>
      <xdr:colOff>3175</xdr:colOff>
      <xdr:row>38</xdr:row>
      <xdr:rowOff>115182</xdr:rowOff>
    </xdr:to>
    <xdr:sp macro="" textlink="">
      <xdr:nvSpPr>
        <xdr:cNvPr id="88" name="円/楕円 87"/>
        <xdr:cNvSpPr/>
      </xdr:nvSpPr>
      <xdr:spPr>
        <a:xfrm>
          <a:off x="1968500" y="65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106309</xdr:rowOff>
    </xdr:from>
    <xdr:ext cx="534377" cy="259045"/>
    <xdr:sp macro="" textlink="">
      <xdr:nvSpPr>
        <xdr:cNvPr id="89" name="テキスト ボックス 88"/>
        <xdr:cNvSpPr txBox="1"/>
      </xdr:nvSpPr>
      <xdr:spPr>
        <a:xfrm>
          <a:off x="1752111" y="66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14420</xdr:rowOff>
    </xdr:from>
    <xdr:to>
      <xdr:col>1</xdr:col>
      <xdr:colOff>485775</xdr:colOff>
      <xdr:row>38</xdr:row>
      <xdr:rowOff>116020</xdr:rowOff>
    </xdr:to>
    <xdr:sp macro="" textlink="">
      <xdr:nvSpPr>
        <xdr:cNvPr id="90" name="円/楕円 89"/>
        <xdr:cNvSpPr/>
      </xdr:nvSpPr>
      <xdr:spPr>
        <a:xfrm>
          <a:off x="1079500" y="65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107147</xdr:rowOff>
    </xdr:from>
    <xdr:ext cx="534377" cy="259045"/>
    <xdr:sp macro="" textlink="">
      <xdr:nvSpPr>
        <xdr:cNvPr id="91" name="テキスト ボックス 90"/>
        <xdr:cNvSpPr txBox="1"/>
      </xdr:nvSpPr>
      <xdr:spPr>
        <a:xfrm>
          <a:off x="863111" y="6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135164</xdr:rowOff>
    </xdr:from>
    <xdr:to>
      <xdr:col>6</xdr:col>
      <xdr:colOff>511175</xdr:colOff>
      <xdr:row>58</xdr:row>
      <xdr:rowOff>142902</xdr:rowOff>
    </xdr:to>
    <xdr:cxnSp macro="">
      <xdr:nvCxnSpPr>
        <xdr:cNvPr id="120" name="直線コネクタ 119"/>
        <xdr:cNvCxnSpPr/>
      </xdr:nvCxnSpPr>
      <xdr:spPr>
        <a:xfrm flipV="1">
          <a:off x="3797300" y="10079264"/>
          <a:ext cx="8382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142902</xdr:rowOff>
    </xdr:from>
    <xdr:to>
      <xdr:col>5</xdr:col>
      <xdr:colOff>358775</xdr:colOff>
      <xdr:row>58</xdr:row>
      <xdr:rowOff>145350</xdr:rowOff>
    </xdr:to>
    <xdr:cxnSp macro="">
      <xdr:nvCxnSpPr>
        <xdr:cNvPr id="123" name="直線コネクタ 122"/>
        <xdr:cNvCxnSpPr/>
      </xdr:nvCxnSpPr>
      <xdr:spPr>
        <a:xfrm flipV="1">
          <a:off x="2908300" y="10087002"/>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746500" y="99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148557</xdr:rowOff>
    </xdr:from>
    <xdr:ext cx="534377" cy="259045"/>
    <xdr:sp macro="" textlink="">
      <xdr:nvSpPr>
        <xdr:cNvPr id="125" name="テキスト ボックス 124"/>
        <xdr:cNvSpPr txBox="1"/>
      </xdr:nvSpPr>
      <xdr:spPr>
        <a:xfrm>
          <a:off x="3530111" y="97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145350</xdr:rowOff>
    </xdr:from>
    <xdr:to>
      <xdr:col>4</xdr:col>
      <xdr:colOff>155575</xdr:colOff>
      <xdr:row>58</xdr:row>
      <xdr:rowOff>157245</xdr:rowOff>
    </xdr:to>
    <xdr:cxnSp macro="">
      <xdr:nvCxnSpPr>
        <xdr:cNvPr id="126" name="直線コネクタ 125"/>
        <xdr:cNvCxnSpPr/>
      </xdr:nvCxnSpPr>
      <xdr:spPr>
        <a:xfrm flipV="1">
          <a:off x="2019300" y="10089450"/>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857500" y="9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164347</xdr:rowOff>
    </xdr:from>
    <xdr:ext cx="534377" cy="259045"/>
    <xdr:sp macro="" textlink="">
      <xdr:nvSpPr>
        <xdr:cNvPr id="128" name="テキスト ボックス 127"/>
        <xdr:cNvSpPr txBox="1"/>
      </xdr:nvSpPr>
      <xdr:spPr>
        <a:xfrm>
          <a:off x="2641111" y="97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146554</xdr:rowOff>
    </xdr:from>
    <xdr:to>
      <xdr:col>2</xdr:col>
      <xdr:colOff>638175</xdr:colOff>
      <xdr:row>58</xdr:row>
      <xdr:rowOff>157245</xdr:rowOff>
    </xdr:to>
    <xdr:cxnSp macro="">
      <xdr:nvCxnSpPr>
        <xdr:cNvPr id="129" name="直線コネクタ 128"/>
        <xdr:cNvCxnSpPr/>
      </xdr:nvCxnSpPr>
      <xdr:spPr>
        <a:xfrm>
          <a:off x="1130300" y="10090654"/>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968500" y="998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162511</xdr:rowOff>
    </xdr:from>
    <xdr:ext cx="534377" cy="259045"/>
    <xdr:sp macro="" textlink="">
      <xdr:nvSpPr>
        <xdr:cNvPr id="131" name="テキスト ボックス 130"/>
        <xdr:cNvSpPr txBox="1"/>
      </xdr:nvSpPr>
      <xdr:spPr>
        <a:xfrm>
          <a:off x="1752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79500" y="997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863111" y="975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84364</xdr:rowOff>
    </xdr:from>
    <xdr:to>
      <xdr:col>6</xdr:col>
      <xdr:colOff>561975</xdr:colOff>
      <xdr:row>59</xdr:row>
      <xdr:rowOff>14514</xdr:rowOff>
    </xdr:to>
    <xdr:sp macro="" textlink="">
      <xdr:nvSpPr>
        <xdr:cNvPr id="139" name="円/楕円 138"/>
        <xdr:cNvSpPr/>
      </xdr:nvSpPr>
      <xdr:spPr>
        <a:xfrm>
          <a:off x="4584700" y="100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170741</xdr:rowOff>
    </xdr:from>
    <xdr:ext cx="534377" cy="259045"/>
    <xdr:sp macro="" textlink="">
      <xdr:nvSpPr>
        <xdr:cNvPr id="140" name="物件費該当値テキスト"/>
        <xdr:cNvSpPr txBox="1"/>
      </xdr:nvSpPr>
      <xdr:spPr>
        <a:xfrm>
          <a:off x="4686300" y="99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92102</xdr:rowOff>
    </xdr:from>
    <xdr:to>
      <xdr:col>5</xdr:col>
      <xdr:colOff>409575</xdr:colOff>
      <xdr:row>59</xdr:row>
      <xdr:rowOff>22252</xdr:rowOff>
    </xdr:to>
    <xdr:sp macro="" textlink="">
      <xdr:nvSpPr>
        <xdr:cNvPr id="141" name="円/楕円 140"/>
        <xdr:cNvSpPr/>
      </xdr:nvSpPr>
      <xdr:spPr>
        <a:xfrm>
          <a:off x="3746500" y="100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13379</xdr:rowOff>
    </xdr:from>
    <xdr:ext cx="534377" cy="259045"/>
    <xdr:sp macro="" textlink="">
      <xdr:nvSpPr>
        <xdr:cNvPr id="142" name="テキスト ボックス 141"/>
        <xdr:cNvSpPr txBox="1"/>
      </xdr:nvSpPr>
      <xdr:spPr>
        <a:xfrm>
          <a:off x="3530111" y="101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94550</xdr:rowOff>
    </xdr:from>
    <xdr:to>
      <xdr:col>4</xdr:col>
      <xdr:colOff>206375</xdr:colOff>
      <xdr:row>59</xdr:row>
      <xdr:rowOff>24700</xdr:rowOff>
    </xdr:to>
    <xdr:sp macro="" textlink="">
      <xdr:nvSpPr>
        <xdr:cNvPr id="143" name="円/楕円 142"/>
        <xdr:cNvSpPr/>
      </xdr:nvSpPr>
      <xdr:spPr>
        <a:xfrm>
          <a:off x="2857500" y="1003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15827</xdr:rowOff>
    </xdr:from>
    <xdr:ext cx="534377" cy="259045"/>
    <xdr:sp macro="" textlink="">
      <xdr:nvSpPr>
        <xdr:cNvPr id="144" name="テキスト ボックス 143"/>
        <xdr:cNvSpPr txBox="1"/>
      </xdr:nvSpPr>
      <xdr:spPr>
        <a:xfrm>
          <a:off x="2641111" y="1013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106445</xdr:rowOff>
    </xdr:from>
    <xdr:to>
      <xdr:col>3</xdr:col>
      <xdr:colOff>3175</xdr:colOff>
      <xdr:row>59</xdr:row>
      <xdr:rowOff>36595</xdr:rowOff>
    </xdr:to>
    <xdr:sp macro="" textlink="">
      <xdr:nvSpPr>
        <xdr:cNvPr id="145" name="円/楕円 144"/>
        <xdr:cNvSpPr/>
      </xdr:nvSpPr>
      <xdr:spPr>
        <a:xfrm>
          <a:off x="1968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27722</xdr:rowOff>
    </xdr:from>
    <xdr:ext cx="534377" cy="259045"/>
    <xdr:sp macro="" textlink="">
      <xdr:nvSpPr>
        <xdr:cNvPr id="146" name="テキスト ボックス 145"/>
        <xdr:cNvSpPr txBox="1"/>
      </xdr:nvSpPr>
      <xdr:spPr>
        <a:xfrm>
          <a:off x="1752111" y="101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95754</xdr:rowOff>
    </xdr:from>
    <xdr:to>
      <xdr:col>1</xdr:col>
      <xdr:colOff>485775</xdr:colOff>
      <xdr:row>59</xdr:row>
      <xdr:rowOff>25904</xdr:rowOff>
    </xdr:to>
    <xdr:sp macro="" textlink="">
      <xdr:nvSpPr>
        <xdr:cNvPr id="147" name="円/楕円 146"/>
        <xdr:cNvSpPr/>
      </xdr:nvSpPr>
      <xdr:spPr>
        <a:xfrm>
          <a:off x="1079500" y="10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17031</xdr:rowOff>
    </xdr:from>
    <xdr:ext cx="534377" cy="259045"/>
    <xdr:sp macro="" textlink="">
      <xdr:nvSpPr>
        <xdr:cNvPr id="148" name="テキスト ボックス 147"/>
        <xdr:cNvSpPr txBox="1"/>
      </xdr:nvSpPr>
      <xdr:spPr>
        <a:xfrm>
          <a:off x="863111" y="101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21775</xdr:rowOff>
    </xdr:from>
    <xdr:to>
      <xdr:col>6</xdr:col>
      <xdr:colOff>511175</xdr:colOff>
      <xdr:row>79</xdr:row>
      <xdr:rowOff>39050</xdr:rowOff>
    </xdr:to>
    <xdr:cxnSp macro="">
      <xdr:nvCxnSpPr>
        <xdr:cNvPr id="179" name="直線コネクタ 178"/>
        <xdr:cNvCxnSpPr/>
      </xdr:nvCxnSpPr>
      <xdr:spPr>
        <a:xfrm flipV="1">
          <a:off x="3797300" y="13566325"/>
          <a:ext cx="8382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30397</xdr:rowOff>
    </xdr:from>
    <xdr:to>
      <xdr:col>5</xdr:col>
      <xdr:colOff>358775</xdr:colOff>
      <xdr:row>79</xdr:row>
      <xdr:rowOff>39050</xdr:rowOff>
    </xdr:to>
    <xdr:cxnSp macro="">
      <xdr:nvCxnSpPr>
        <xdr:cNvPr id="182" name="直線コネクタ 181"/>
        <xdr:cNvCxnSpPr/>
      </xdr:nvCxnSpPr>
      <xdr:spPr>
        <a:xfrm>
          <a:off x="2908300" y="13574947"/>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746500" y="134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2267</xdr:rowOff>
    </xdr:from>
    <xdr:ext cx="469744" cy="259045"/>
    <xdr:sp macro="" textlink="">
      <xdr:nvSpPr>
        <xdr:cNvPr id="184" name="テキスト ボックス 183"/>
        <xdr:cNvSpPr txBox="1"/>
      </xdr:nvSpPr>
      <xdr:spPr>
        <a:xfrm>
          <a:off x="3562427" y="1320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10117</xdr:rowOff>
    </xdr:from>
    <xdr:to>
      <xdr:col>4</xdr:col>
      <xdr:colOff>155575</xdr:colOff>
      <xdr:row>79</xdr:row>
      <xdr:rowOff>30397</xdr:rowOff>
    </xdr:to>
    <xdr:cxnSp macro="">
      <xdr:nvCxnSpPr>
        <xdr:cNvPr id="185" name="直線コネクタ 184"/>
        <xdr:cNvCxnSpPr/>
      </xdr:nvCxnSpPr>
      <xdr:spPr>
        <a:xfrm>
          <a:off x="2019300" y="13554667"/>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857500" y="134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21110</xdr:rowOff>
    </xdr:from>
    <xdr:ext cx="469744" cy="259045"/>
    <xdr:sp macro="" textlink="">
      <xdr:nvSpPr>
        <xdr:cNvPr id="187" name="テキスト ボックス 186"/>
        <xdr:cNvSpPr txBox="1"/>
      </xdr:nvSpPr>
      <xdr:spPr>
        <a:xfrm>
          <a:off x="2673427" y="132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10117</xdr:rowOff>
    </xdr:from>
    <xdr:to>
      <xdr:col>2</xdr:col>
      <xdr:colOff>638175</xdr:colOff>
      <xdr:row>79</xdr:row>
      <xdr:rowOff>29612</xdr:rowOff>
    </xdr:to>
    <xdr:cxnSp macro="">
      <xdr:nvCxnSpPr>
        <xdr:cNvPr id="188" name="直線コネクタ 187"/>
        <xdr:cNvCxnSpPr/>
      </xdr:nvCxnSpPr>
      <xdr:spPr>
        <a:xfrm flipV="1">
          <a:off x="1130300" y="13554667"/>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968500" y="134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26204</xdr:rowOff>
    </xdr:from>
    <xdr:ext cx="469744" cy="259045"/>
    <xdr:sp macro="" textlink="">
      <xdr:nvSpPr>
        <xdr:cNvPr id="190" name="テキスト ボックス 189"/>
        <xdr:cNvSpPr txBox="1"/>
      </xdr:nvSpPr>
      <xdr:spPr>
        <a:xfrm>
          <a:off x="1784427" y="132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79500" y="1345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27216</xdr:rowOff>
    </xdr:from>
    <xdr:ext cx="469744" cy="259045"/>
    <xdr:sp macro="" textlink="">
      <xdr:nvSpPr>
        <xdr:cNvPr id="192" name="テキスト ボックス 191"/>
        <xdr:cNvSpPr txBox="1"/>
      </xdr:nvSpPr>
      <xdr:spPr>
        <a:xfrm>
          <a:off x="895427" y="1322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142425</xdr:rowOff>
    </xdr:from>
    <xdr:to>
      <xdr:col>6</xdr:col>
      <xdr:colOff>561975</xdr:colOff>
      <xdr:row>79</xdr:row>
      <xdr:rowOff>72575</xdr:rowOff>
    </xdr:to>
    <xdr:sp macro="" textlink="">
      <xdr:nvSpPr>
        <xdr:cNvPr id="198" name="円/楕円 197"/>
        <xdr:cNvSpPr/>
      </xdr:nvSpPr>
      <xdr:spPr>
        <a:xfrm>
          <a:off x="4584700" y="13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57352</xdr:rowOff>
    </xdr:from>
    <xdr:ext cx="469744" cy="259045"/>
    <xdr:sp macro="" textlink="">
      <xdr:nvSpPr>
        <xdr:cNvPr id="199" name="維持補修費該当値テキスト"/>
        <xdr:cNvSpPr txBox="1"/>
      </xdr:nvSpPr>
      <xdr:spPr>
        <a:xfrm>
          <a:off x="4686300" y="134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159700</xdr:rowOff>
    </xdr:from>
    <xdr:to>
      <xdr:col>5</xdr:col>
      <xdr:colOff>409575</xdr:colOff>
      <xdr:row>79</xdr:row>
      <xdr:rowOff>89850</xdr:rowOff>
    </xdr:to>
    <xdr:sp macro="" textlink="">
      <xdr:nvSpPr>
        <xdr:cNvPr id="200" name="円/楕円 199"/>
        <xdr:cNvSpPr/>
      </xdr:nvSpPr>
      <xdr:spPr>
        <a:xfrm>
          <a:off x="3746500" y="135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80977</xdr:rowOff>
    </xdr:from>
    <xdr:ext cx="469744" cy="259045"/>
    <xdr:sp macro="" textlink="">
      <xdr:nvSpPr>
        <xdr:cNvPr id="201" name="テキスト ボックス 200"/>
        <xdr:cNvSpPr txBox="1"/>
      </xdr:nvSpPr>
      <xdr:spPr>
        <a:xfrm>
          <a:off x="3562427" y="1362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151047</xdr:rowOff>
    </xdr:from>
    <xdr:to>
      <xdr:col>4</xdr:col>
      <xdr:colOff>206375</xdr:colOff>
      <xdr:row>79</xdr:row>
      <xdr:rowOff>81197</xdr:rowOff>
    </xdr:to>
    <xdr:sp macro="" textlink="">
      <xdr:nvSpPr>
        <xdr:cNvPr id="202" name="円/楕円 201"/>
        <xdr:cNvSpPr/>
      </xdr:nvSpPr>
      <xdr:spPr>
        <a:xfrm>
          <a:off x="28575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72324</xdr:rowOff>
    </xdr:from>
    <xdr:ext cx="469744" cy="259045"/>
    <xdr:sp macro="" textlink="">
      <xdr:nvSpPr>
        <xdr:cNvPr id="203" name="テキスト ボックス 202"/>
        <xdr:cNvSpPr txBox="1"/>
      </xdr:nvSpPr>
      <xdr:spPr>
        <a:xfrm>
          <a:off x="2673427" y="136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130767</xdr:rowOff>
    </xdr:from>
    <xdr:to>
      <xdr:col>3</xdr:col>
      <xdr:colOff>3175</xdr:colOff>
      <xdr:row>79</xdr:row>
      <xdr:rowOff>60917</xdr:rowOff>
    </xdr:to>
    <xdr:sp macro="" textlink="">
      <xdr:nvSpPr>
        <xdr:cNvPr id="204" name="円/楕円 203"/>
        <xdr:cNvSpPr/>
      </xdr:nvSpPr>
      <xdr:spPr>
        <a:xfrm>
          <a:off x="1968500" y="135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52044</xdr:rowOff>
    </xdr:from>
    <xdr:ext cx="469744" cy="259045"/>
    <xdr:sp macro="" textlink="">
      <xdr:nvSpPr>
        <xdr:cNvPr id="205" name="テキスト ボックス 204"/>
        <xdr:cNvSpPr txBox="1"/>
      </xdr:nvSpPr>
      <xdr:spPr>
        <a:xfrm>
          <a:off x="1784427" y="135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150262</xdr:rowOff>
    </xdr:from>
    <xdr:to>
      <xdr:col>1</xdr:col>
      <xdr:colOff>485775</xdr:colOff>
      <xdr:row>79</xdr:row>
      <xdr:rowOff>80412</xdr:rowOff>
    </xdr:to>
    <xdr:sp macro="" textlink="">
      <xdr:nvSpPr>
        <xdr:cNvPr id="206" name="円/楕円 205"/>
        <xdr:cNvSpPr/>
      </xdr:nvSpPr>
      <xdr:spPr>
        <a:xfrm>
          <a:off x="1079500" y="135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71539</xdr:rowOff>
    </xdr:from>
    <xdr:ext cx="469744" cy="259045"/>
    <xdr:sp macro="" textlink="">
      <xdr:nvSpPr>
        <xdr:cNvPr id="207" name="テキスト ボックス 206"/>
        <xdr:cNvSpPr txBox="1"/>
      </xdr:nvSpPr>
      <xdr:spPr>
        <a:xfrm>
          <a:off x="895427" y="1361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30804</xdr:rowOff>
    </xdr:from>
    <xdr:to>
      <xdr:col>6</xdr:col>
      <xdr:colOff>511175</xdr:colOff>
      <xdr:row>93</xdr:row>
      <xdr:rowOff>115257</xdr:rowOff>
    </xdr:to>
    <xdr:cxnSp macro="">
      <xdr:nvCxnSpPr>
        <xdr:cNvPr id="239" name="直線コネクタ 238"/>
        <xdr:cNvCxnSpPr/>
      </xdr:nvCxnSpPr>
      <xdr:spPr>
        <a:xfrm flipV="1">
          <a:off x="3797300" y="15975654"/>
          <a:ext cx="83820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115257</xdr:rowOff>
    </xdr:from>
    <xdr:to>
      <xdr:col>5</xdr:col>
      <xdr:colOff>358775</xdr:colOff>
      <xdr:row>94</xdr:row>
      <xdr:rowOff>67593</xdr:rowOff>
    </xdr:to>
    <xdr:cxnSp macro="">
      <xdr:nvCxnSpPr>
        <xdr:cNvPr id="242" name="直線コネクタ 241"/>
        <xdr:cNvCxnSpPr/>
      </xdr:nvCxnSpPr>
      <xdr:spPr>
        <a:xfrm flipV="1">
          <a:off x="2908300" y="16060107"/>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746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170164</xdr:rowOff>
    </xdr:from>
    <xdr:ext cx="534377" cy="259045"/>
    <xdr:sp macro="" textlink="">
      <xdr:nvSpPr>
        <xdr:cNvPr id="244" name="テキスト ボックス 243"/>
        <xdr:cNvSpPr txBox="1"/>
      </xdr:nvSpPr>
      <xdr:spPr>
        <a:xfrm>
          <a:off x="3530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67593</xdr:rowOff>
    </xdr:from>
    <xdr:to>
      <xdr:col>4</xdr:col>
      <xdr:colOff>155575</xdr:colOff>
      <xdr:row>94</xdr:row>
      <xdr:rowOff>111075</xdr:rowOff>
    </xdr:to>
    <xdr:cxnSp macro="">
      <xdr:nvCxnSpPr>
        <xdr:cNvPr id="245" name="直線コネクタ 244"/>
        <xdr:cNvCxnSpPr/>
      </xdr:nvCxnSpPr>
      <xdr:spPr>
        <a:xfrm flipV="1">
          <a:off x="2019300" y="16183893"/>
          <a:ext cx="889000" cy="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857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88326</xdr:rowOff>
    </xdr:from>
    <xdr:ext cx="534377" cy="259045"/>
    <xdr:sp macro="" textlink="">
      <xdr:nvSpPr>
        <xdr:cNvPr id="247" name="テキスト ボックス 246"/>
        <xdr:cNvSpPr txBox="1"/>
      </xdr:nvSpPr>
      <xdr:spPr>
        <a:xfrm>
          <a:off x="2641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111075</xdr:rowOff>
    </xdr:from>
    <xdr:to>
      <xdr:col>2</xdr:col>
      <xdr:colOff>638175</xdr:colOff>
      <xdr:row>94</xdr:row>
      <xdr:rowOff>128809</xdr:rowOff>
    </xdr:to>
    <xdr:cxnSp macro="">
      <xdr:nvCxnSpPr>
        <xdr:cNvPr id="248" name="直線コネクタ 247"/>
        <xdr:cNvCxnSpPr/>
      </xdr:nvCxnSpPr>
      <xdr:spPr>
        <a:xfrm flipV="1">
          <a:off x="1130300" y="16227375"/>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968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50" name="テキスト ボックス 249"/>
        <xdr:cNvSpPr txBox="1"/>
      </xdr:nvSpPr>
      <xdr:spPr>
        <a:xfrm>
          <a:off x="1752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79500" y="1643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70119</xdr:rowOff>
    </xdr:from>
    <xdr:ext cx="534377" cy="259045"/>
    <xdr:sp macro="" textlink="">
      <xdr:nvSpPr>
        <xdr:cNvPr id="252" name="テキスト ボックス 251"/>
        <xdr:cNvSpPr txBox="1"/>
      </xdr:nvSpPr>
      <xdr:spPr>
        <a:xfrm>
          <a:off x="863111" y="1652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151454</xdr:rowOff>
    </xdr:from>
    <xdr:to>
      <xdr:col>6</xdr:col>
      <xdr:colOff>561975</xdr:colOff>
      <xdr:row>93</xdr:row>
      <xdr:rowOff>81604</xdr:rowOff>
    </xdr:to>
    <xdr:sp macro="" textlink="">
      <xdr:nvSpPr>
        <xdr:cNvPr id="258" name="円/楕円 257"/>
        <xdr:cNvSpPr/>
      </xdr:nvSpPr>
      <xdr:spPr>
        <a:xfrm>
          <a:off x="4584700" y="159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2881</xdr:rowOff>
    </xdr:from>
    <xdr:ext cx="534377" cy="259045"/>
    <xdr:sp macro="" textlink="">
      <xdr:nvSpPr>
        <xdr:cNvPr id="259" name="扶助費該当値テキスト"/>
        <xdr:cNvSpPr txBox="1"/>
      </xdr:nvSpPr>
      <xdr:spPr>
        <a:xfrm>
          <a:off x="4686300" y="157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64457</xdr:rowOff>
    </xdr:from>
    <xdr:to>
      <xdr:col>5</xdr:col>
      <xdr:colOff>409575</xdr:colOff>
      <xdr:row>93</xdr:row>
      <xdr:rowOff>166057</xdr:rowOff>
    </xdr:to>
    <xdr:sp macro="" textlink="">
      <xdr:nvSpPr>
        <xdr:cNvPr id="260" name="円/楕円 259"/>
        <xdr:cNvSpPr/>
      </xdr:nvSpPr>
      <xdr:spPr>
        <a:xfrm>
          <a:off x="3746500" y="160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11134</xdr:rowOff>
    </xdr:from>
    <xdr:ext cx="534377" cy="259045"/>
    <xdr:sp macro="" textlink="">
      <xdr:nvSpPr>
        <xdr:cNvPr id="261" name="テキスト ボックス 260"/>
        <xdr:cNvSpPr txBox="1"/>
      </xdr:nvSpPr>
      <xdr:spPr>
        <a:xfrm>
          <a:off x="3530111" y="157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16793</xdr:rowOff>
    </xdr:from>
    <xdr:to>
      <xdr:col>4</xdr:col>
      <xdr:colOff>206375</xdr:colOff>
      <xdr:row>94</xdr:row>
      <xdr:rowOff>118393</xdr:rowOff>
    </xdr:to>
    <xdr:sp macro="" textlink="">
      <xdr:nvSpPr>
        <xdr:cNvPr id="262" name="円/楕円 261"/>
        <xdr:cNvSpPr/>
      </xdr:nvSpPr>
      <xdr:spPr>
        <a:xfrm>
          <a:off x="2857500" y="161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134920</xdr:rowOff>
    </xdr:from>
    <xdr:ext cx="534377" cy="259045"/>
    <xdr:sp macro="" textlink="">
      <xdr:nvSpPr>
        <xdr:cNvPr id="263" name="テキスト ボックス 262"/>
        <xdr:cNvSpPr txBox="1"/>
      </xdr:nvSpPr>
      <xdr:spPr>
        <a:xfrm>
          <a:off x="2641111" y="159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60275</xdr:rowOff>
    </xdr:from>
    <xdr:to>
      <xdr:col>3</xdr:col>
      <xdr:colOff>3175</xdr:colOff>
      <xdr:row>94</xdr:row>
      <xdr:rowOff>161875</xdr:rowOff>
    </xdr:to>
    <xdr:sp macro="" textlink="">
      <xdr:nvSpPr>
        <xdr:cNvPr id="264" name="円/楕円 263"/>
        <xdr:cNvSpPr/>
      </xdr:nvSpPr>
      <xdr:spPr>
        <a:xfrm>
          <a:off x="1968500" y="161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6952</xdr:rowOff>
    </xdr:from>
    <xdr:ext cx="534377" cy="259045"/>
    <xdr:sp macro="" textlink="">
      <xdr:nvSpPr>
        <xdr:cNvPr id="265" name="テキスト ボックス 264"/>
        <xdr:cNvSpPr txBox="1"/>
      </xdr:nvSpPr>
      <xdr:spPr>
        <a:xfrm>
          <a:off x="1752111" y="159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78009</xdr:rowOff>
    </xdr:from>
    <xdr:to>
      <xdr:col>1</xdr:col>
      <xdr:colOff>485775</xdr:colOff>
      <xdr:row>95</xdr:row>
      <xdr:rowOff>8159</xdr:rowOff>
    </xdr:to>
    <xdr:sp macro="" textlink="">
      <xdr:nvSpPr>
        <xdr:cNvPr id="266" name="円/楕円 265"/>
        <xdr:cNvSpPr/>
      </xdr:nvSpPr>
      <xdr:spPr>
        <a:xfrm>
          <a:off x="1079500" y="161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24686</xdr:rowOff>
    </xdr:from>
    <xdr:ext cx="534377" cy="259045"/>
    <xdr:sp macro="" textlink="">
      <xdr:nvSpPr>
        <xdr:cNvPr id="267" name="テキスト ボックス 266"/>
        <xdr:cNvSpPr txBox="1"/>
      </xdr:nvSpPr>
      <xdr:spPr>
        <a:xfrm>
          <a:off x="863111" y="15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65071</xdr:rowOff>
    </xdr:from>
    <xdr:to>
      <xdr:col>15</xdr:col>
      <xdr:colOff>180975</xdr:colOff>
      <xdr:row>37</xdr:row>
      <xdr:rowOff>77146</xdr:rowOff>
    </xdr:to>
    <xdr:cxnSp macro="">
      <xdr:nvCxnSpPr>
        <xdr:cNvPr id="294" name="直線コネクタ 293"/>
        <xdr:cNvCxnSpPr/>
      </xdr:nvCxnSpPr>
      <xdr:spPr>
        <a:xfrm flipV="1">
          <a:off x="9639300" y="6408721"/>
          <a:ext cx="83820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77146</xdr:rowOff>
    </xdr:from>
    <xdr:to>
      <xdr:col>14</xdr:col>
      <xdr:colOff>28575</xdr:colOff>
      <xdr:row>37</xdr:row>
      <xdr:rowOff>87931</xdr:rowOff>
    </xdr:to>
    <xdr:cxnSp macro="">
      <xdr:nvCxnSpPr>
        <xdr:cNvPr id="297" name="直線コネクタ 296"/>
        <xdr:cNvCxnSpPr/>
      </xdr:nvCxnSpPr>
      <xdr:spPr>
        <a:xfrm flipV="1">
          <a:off x="8750300" y="6420796"/>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9588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102205</xdr:rowOff>
    </xdr:from>
    <xdr:ext cx="534377" cy="259045"/>
    <xdr:sp macro="" textlink="">
      <xdr:nvSpPr>
        <xdr:cNvPr id="299" name="テキスト ボックス 298"/>
        <xdr:cNvSpPr txBox="1"/>
      </xdr:nvSpPr>
      <xdr:spPr>
        <a:xfrm>
          <a:off x="9372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87931</xdr:rowOff>
    </xdr:from>
    <xdr:to>
      <xdr:col>12</xdr:col>
      <xdr:colOff>511175</xdr:colOff>
      <xdr:row>37</xdr:row>
      <xdr:rowOff>102891</xdr:rowOff>
    </xdr:to>
    <xdr:cxnSp macro="">
      <xdr:nvCxnSpPr>
        <xdr:cNvPr id="300" name="直線コネクタ 299"/>
        <xdr:cNvCxnSpPr/>
      </xdr:nvCxnSpPr>
      <xdr:spPr>
        <a:xfrm flipV="1">
          <a:off x="7861300" y="6431581"/>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8699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104418</xdr:rowOff>
    </xdr:from>
    <xdr:ext cx="534377" cy="259045"/>
    <xdr:sp macro="" textlink="">
      <xdr:nvSpPr>
        <xdr:cNvPr id="302" name="テキスト ボックス 301"/>
        <xdr:cNvSpPr txBox="1"/>
      </xdr:nvSpPr>
      <xdr:spPr>
        <a:xfrm>
          <a:off x="8483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86551</xdr:rowOff>
    </xdr:from>
    <xdr:to>
      <xdr:col>11</xdr:col>
      <xdr:colOff>307975</xdr:colOff>
      <xdr:row>37</xdr:row>
      <xdr:rowOff>102891</xdr:rowOff>
    </xdr:to>
    <xdr:cxnSp macro="">
      <xdr:nvCxnSpPr>
        <xdr:cNvPr id="303" name="直線コネクタ 302"/>
        <xdr:cNvCxnSpPr/>
      </xdr:nvCxnSpPr>
      <xdr:spPr>
        <a:xfrm>
          <a:off x="6972300" y="6430201"/>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810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7594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921500" y="632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102392</xdr:rowOff>
    </xdr:from>
    <xdr:ext cx="534377" cy="259045"/>
    <xdr:sp macro="" textlink="">
      <xdr:nvSpPr>
        <xdr:cNvPr id="307" name="テキスト ボックス 306"/>
        <xdr:cNvSpPr txBox="1"/>
      </xdr:nvSpPr>
      <xdr:spPr>
        <a:xfrm>
          <a:off x="6705111" y="61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14271</xdr:rowOff>
    </xdr:from>
    <xdr:to>
      <xdr:col>15</xdr:col>
      <xdr:colOff>231775</xdr:colOff>
      <xdr:row>37</xdr:row>
      <xdr:rowOff>115871</xdr:rowOff>
    </xdr:to>
    <xdr:sp macro="" textlink="">
      <xdr:nvSpPr>
        <xdr:cNvPr id="313" name="円/楕円 312"/>
        <xdr:cNvSpPr/>
      </xdr:nvSpPr>
      <xdr:spPr>
        <a:xfrm>
          <a:off x="10426700" y="635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100648</xdr:rowOff>
    </xdr:from>
    <xdr:ext cx="534377" cy="259045"/>
    <xdr:sp macro="" textlink="">
      <xdr:nvSpPr>
        <xdr:cNvPr id="314" name="補助費等該当値テキスト"/>
        <xdr:cNvSpPr txBox="1"/>
      </xdr:nvSpPr>
      <xdr:spPr>
        <a:xfrm>
          <a:off x="10528300" y="62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26346</xdr:rowOff>
    </xdr:from>
    <xdr:to>
      <xdr:col>14</xdr:col>
      <xdr:colOff>79375</xdr:colOff>
      <xdr:row>37</xdr:row>
      <xdr:rowOff>127946</xdr:rowOff>
    </xdr:to>
    <xdr:sp macro="" textlink="">
      <xdr:nvSpPr>
        <xdr:cNvPr id="315" name="円/楕円 314"/>
        <xdr:cNvSpPr/>
      </xdr:nvSpPr>
      <xdr:spPr>
        <a:xfrm>
          <a:off x="9588500" y="636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119073</xdr:rowOff>
    </xdr:from>
    <xdr:ext cx="534377" cy="259045"/>
    <xdr:sp macro="" textlink="">
      <xdr:nvSpPr>
        <xdr:cNvPr id="316" name="テキスト ボックス 315"/>
        <xdr:cNvSpPr txBox="1"/>
      </xdr:nvSpPr>
      <xdr:spPr>
        <a:xfrm>
          <a:off x="9372111" y="64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37131</xdr:rowOff>
    </xdr:from>
    <xdr:to>
      <xdr:col>12</xdr:col>
      <xdr:colOff>561975</xdr:colOff>
      <xdr:row>37</xdr:row>
      <xdr:rowOff>138731</xdr:rowOff>
    </xdr:to>
    <xdr:sp macro="" textlink="">
      <xdr:nvSpPr>
        <xdr:cNvPr id="317" name="円/楕円 316"/>
        <xdr:cNvSpPr/>
      </xdr:nvSpPr>
      <xdr:spPr>
        <a:xfrm>
          <a:off x="8699500" y="63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129858</xdr:rowOff>
    </xdr:from>
    <xdr:ext cx="534377" cy="259045"/>
    <xdr:sp macro="" textlink="">
      <xdr:nvSpPr>
        <xdr:cNvPr id="318" name="テキスト ボックス 317"/>
        <xdr:cNvSpPr txBox="1"/>
      </xdr:nvSpPr>
      <xdr:spPr>
        <a:xfrm>
          <a:off x="8483111" y="64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52091</xdr:rowOff>
    </xdr:from>
    <xdr:to>
      <xdr:col>11</xdr:col>
      <xdr:colOff>358775</xdr:colOff>
      <xdr:row>37</xdr:row>
      <xdr:rowOff>153691</xdr:rowOff>
    </xdr:to>
    <xdr:sp macro="" textlink="">
      <xdr:nvSpPr>
        <xdr:cNvPr id="319" name="円/楕円 318"/>
        <xdr:cNvSpPr/>
      </xdr:nvSpPr>
      <xdr:spPr>
        <a:xfrm>
          <a:off x="7810500" y="63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144818</xdr:rowOff>
    </xdr:from>
    <xdr:ext cx="534377" cy="259045"/>
    <xdr:sp macro="" textlink="">
      <xdr:nvSpPr>
        <xdr:cNvPr id="320" name="テキスト ボックス 319"/>
        <xdr:cNvSpPr txBox="1"/>
      </xdr:nvSpPr>
      <xdr:spPr>
        <a:xfrm>
          <a:off x="7594111" y="64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35751</xdr:rowOff>
    </xdr:from>
    <xdr:to>
      <xdr:col>10</xdr:col>
      <xdr:colOff>155575</xdr:colOff>
      <xdr:row>37</xdr:row>
      <xdr:rowOff>137351</xdr:rowOff>
    </xdr:to>
    <xdr:sp macro="" textlink="">
      <xdr:nvSpPr>
        <xdr:cNvPr id="321" name="円/楕円 320"/>
        <xdr:cNvSpPr/>
      </xdr:nvSpPr>
      <xdr:spPr>
        <a:xfrm>
          <a:off x="6921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128478</xdr:rowOff>
    </xdr:from>
    <xdr:ext cx="534377" cy="259045"/>
    <xdr:sp macro="" textlink="">
      <xdr:nvSpPr>
        <xdr:cNvPr id="322" name="テキスト ボックス 321"/>
        <xdr:cNvSpPr txBox="1"/>
      </xdr:nvSpPr>
      <xdr:spPr>
        <a:xfrm>
          <a:off x="6705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48351</xdr:rowOff>
    </xdr:from>
    <xdr:to>
      <xdr:col>15</xdr:col>
      <xdr:colOff>180975</xdr:colOff>
      <xdr:row>58</xdr:row>
      <xdr:rowOff>93184</xdr:rowOff>
    </xdr:to>
    <xdr:cxnSp macro="">
      <xdr:nvCxnSpPr>
        <xdr:cNvPr id="349" name="直線コネクタ 348"/>
        <xdr:cNvCxnSpPr/>
      </xdr:nvCxnSpPr>
      <xdr:spPr>
        <a:xfrm>
          <a:off x="9639300" y="9992451"/>
          <a:ext cx="8382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48351</xdr:rowOff>
    </xdr:from>
    <xdr:to>
      <xdr:col>14</xdr:col>
      <xdr:colOff>28575</xdr:colOff>
      <xdr:row>58</xdr:row>
      <xdr:rowOff>81390</xdr:rowOff>
    </xdr:to>
    <xdr:cxnSp macro="">
      <xdr:nvCxnSpPr>
        <xdr:cNvPr id="352" name="直線コネクタ 351"/>
        <xdr:cNvCxnSpPr/>
      </xdr:nvCxnSpPr>
      <xdr:spPr>
        <a:xfrm flipV="1">
          <a:off x="8750300" y="9992451"/>
          <a:ext cx="88900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9588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103715</xdr:rowOff>
    </xdr:from>
    <xdr:ext cx="534377" cy="259045"/>
    <xdr:sp macro="" textlink="">
      <xdr:nvSpPr>
        <xdr:cNvPr id="354" name="テキスト ボックス 353"/>
        <xdr:cNvSpPr txBox="1"/>
      </xdr:nvSpPr>
      <xdr:spPr>
        <a:xfrm>
          <a:off x="9372111" y="100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70907</xdr:rowOff>
    </xdr:from>
    <xdr:to>
      <xdr:col>12</xdr:col>
      <xdr:colOff>511175</xdr:colOff>
      <xdr:row>58</xdr:row>
      <xdr:rowOff>81390</xdr:rowOff>
    </xdr:to>
    <xdr:cxnSp macro="">
      <xdr:nvCxnSpPr>
        <xdr:cNvPr id="355" name="直線コネクタ 354"/>
        <xdr:cNvCxnSpPr/>
      </xdr:nvCxnSpPr>
      <xdr:spPr>
        <a:xfrm>
          <a:off x="7861300" y="10015007"/>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8699500" y="996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138955</xdr:rowOff>
    </xdr:from>
    <xdr:ext cx="534377" cy="259045"/>
    <xdr:sp macro="" textlink="">
      <xdr:nvSpPr>
        <xdr:cNvPr id="357" name="テキスト ボックス 356"/>
        <xdr:cNvSpPr txBox="1"/>
      </xdr:nvSpPr>
      <xdr:spPr>
        <a:xfrm>
          <a:off x="8483111" y="97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70907</xdr:rowOff>
    </xdr:from>
    <xdr:to>
      <xdr:col>11</xdr:col>
      <xdr:colOff>307975</xdr:colOff>
      <xdr:row>58</xdr:row>
      <xdr:rowOff>94562</xdr:rowOff>
    </xdr:to>
    <xdr:cxnSp macro="">
      <xdr:nvCxnSpPr>
        <xdr:cNvPr id="358" name="直線コネクタ 357"/>
        <xdr:cNvCxnSpPr/>
      </xdr:nvCxnSpPr>
      <xdr:spPr>
        <a:xfrm flipV="1">
          <a:off x="6972300" y="10015007"/>
          <a:ext cx="88900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810500" y="99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117796</xdr:rowOff>
    </xdr:from>
    <xdr:ext cx="534377" cy="259045"/>
    <xdr:sp macro="" textlink="">
      <xdr:nvSpPr>
        <xdr:cNvPr id="360" name="テキスト ボックス 359"/>
        <xdr:cNvSpPr txBox="1"/>
      </xdr:nvSpPr>
      <xdr:spPr>
        <a:xfrm>
          <a:off x="7594111" y="100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921500" y="997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150739</xdr:rowOff>
    </xdr:from>
    <xdr:ext cx="534377" cy="259045"/>
    <xdr:sp macro="" textlink="">
      <xdr:nvSpPr>
        <xdr:cNvPr id="362" name="テキスト ボックス 361"/>
        <xdr:cNvSpPr txBox="1"/>
      </xdr:nvSpPr>
      <xdr:spPr>
        <a:xfrm>
          <a:off x="6705111" y="975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42384</xdr:rowOff>
    </xdr:from>
    <xdr:to>
      <xdr:col>15</xdr:col>
      <xdr:colOff>231775</xdr:colOff>
      <xdr:row>58</xdr:row>
      <xdr:rowOff>143984</xdr:rowOff>
    </xdr:to>
    <xdr:sp macro="" textlink="">
      <xdr:nvSpPr>
        <xdr:cNvPr id="368" name="円/楕円 367"/>
        <xdr:cNvSpPr/>
      </xdr:nvSpPr>
      <xdr:spPr>
        <a:xfrm>
          <a:off x="10426700" y="99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169001</xdr:rowOff>
    </xdr:from>
    <xdr:to>
      <xdr:col>14</xdr:col>
      <xdr:colOff>79375</xdr:colOff>
      <xdr:row>58</xdr:row>
      <xdr:rowOff>99151</xdr:rowOff>
    </xdr:to>
    <xdr:sp macro="" textlink="">
      <xdr:nvSpPr>
        <xdr:cNvPr id="370" name="円/楕円 369"/>
        <xdr:cNvSpPr/>
      </xdr:nvSpPr>
      <xdr:spPr>
        <a:xfrm>
          <a:off x="9588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115678</xdr:rowOff>
    </xdr:from>
    <xdr:ext cx="534377" cy="259045"/>
    <xdr:sp macro="" textlink="">
      <xdr:nvSpPr>
        <xdr:cNvPr id="371" name="テキスト ボックス 370"/>
        <xdr:cNvSpPr txBox="1"/>
      </xdr:nvSpPr>
      <xdr:spPr>
        <a:xfrm>
          <a:off x="9372111" y="97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30590</xdr:rowOff>
    </xdr:from>
    <xdr:to>
      <xdr:col>12</xdr:col>
      <xdr:colOff>561975</xdr:colOff>
      <xdr:row>58</xdr:row>
      <xdr:rowOff>132190</xdr:rowOff>
    </xdr:to>
    <xdr:sp macro="" textlink="">
      <xdr:nvSpPr>
        <xdr:cNvPr id="372" name="円/楕円 371"/>
        <xdr:cNvSpPr/>
      </xdr:nvSpPr>
      <xdr:spPr>
        <a:xfrm>
          <a:off x="8699500" y="99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123317</xdr:rowOff>
    </xdr:from>
    <xdr:ext cx="534377" cy="259045"/>
    <xdr:sp macro="" textlink="">
      <xdr:nvSpPr>
        <xdr:cNvPr id="373" name="テキスト ボックス 372"/>
        <xdr:cNvSpPr txBox="1"/>
      </xdr:nvSpPr>
      <xdr:spPr>
        <a:xfrm>
          <a:off x="8483111" y="100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20107</xdr:rowOff>
    </xdr:from>
    <xdr:to>
      <xdr:col>11</xdr:col>
      <xdr:colOff>358775</xdr:colOff>
      <xdr:row>58</xdr:row>
      <xdr:rowOff>121707</xdr:rowOff>
    </xdr:to>
    <xdr:sp macro="" textlink="">
      <xdr:nvSpPr>
        <xdr:cNvPr id="374" name="円/楕円 373"/>
        <xdr:cNvSpPr/>
      </xdr:nvSpPr>
      <xdr:spPr>
        <a:xfrm>
          <a:off x="7810500" y="99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138234</xdr:rowOff>
    </xdr:from>
    <xdr:ext cx="534377" cy="259045"/>
    <xdr:sp macro="" textlink="">
      <xdr:nvSpPr>
        <xdr:cNvPr id="375" name="テキスト ボックス 374"/>
        <xdr:cNvSpPr txBox="1"/>
      </xdr:nvSpPr>
      <xdr:spPr>
        <a:xfrm>
          <a:off x="7594111" y="973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43762</xdr:rowOff>
    </xdr:from>
    <xdr:to>
      <xdr:col>10</xdr:col>
      <xdr:colOff>155575</xdr:colOff>
      <xdr:row>58</xdr:row>
      <xdr:rowOff>145362</xdr:rowOff>
    </xdr:to>
    <xdr:sp macro="" textlink="">
      <xdr:nvSpPr>
        <xdr:cNvPr id="376" name="円/楕円 375"/>
        <xdr:cNvSpPr/>
      </xdr:nvSpPr>
      <xdr:spPr>
        <a:xfrm>
          <a:off x="6921500" y="998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136489</xdr:rowOff>
    </xdr:from>
    <xdr:ext cx="534377" cy="259045"/>
    <xdr:sp macro="" textlink="">
      <xdr:nvSpPr>
        <xdr:cNvPr id="377" name="テキスト ボックス 376"/>
        <xdr:cNvSpPr txBox="1"/>
      </xdr:nvSpPr>
      <xdr:spPr>
        <a:xfrm>
          <a:off x="6705111" y="1008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69342</xdr:rowOff>
    </xdr:from>
    <xdr:to>
      <xdr:col>15</xdr:col>
      <xdr:colOff>180975</xdr:colOff>
      <xdr:row>79</xdr:row>
      <xdr:rowOff>76074</xdr:rowOff>
    </xdr:to>
    <xdr:cxnSp macro="">
      <xdr:nvCxnSpPr>
        <xdr:cNvPr id="408" name="直線コネクタ 407"/>
        <xdr:cNvCxnSpPr/>
      </xdr:nvCxnSpPr>
      <xdr:spPr>
        <a:xfrm>
          <a:off x="9639300" y="13613892"/>
          <a:ext cx="83820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9588500" y="1354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122235</xdr:rowOff>
    </xdr:from>
    <xdr:ext cx="534377" cy="259045"/>
    <xdr:sp macro="" textlink="">
      <xdr:nvSpPr>
        <xdr:cNvPr id="412" name="テキスト ボックス 411"/>
        <xdr:cNvSpPr txBox="1"/>
      </xdr:nvSpPr>
      <xdr:spPr>
        <a:xfrm>
          <a:off x="9372111" y="133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25274</xdr:rowOff>
    </xdr:from>
    <xdr:to>
      <xdr:col>15</xdr:col>
      <xdr:colOff>231775</xdr:colOff>
      <xdr:row>79</xdr:row>
      <xdr:rowOff>126874</xdr:rowOff>
    </xdr:to>
    <xdr:sp macro="" textlink="">
      <xdr:nvSpPr>
        <xdr:cNvPr id="418" name="円/楕円 417"/>
        <xdr:cNvSpPr/>
      </xdr:nvSpPr>
      <xdr:spPr>
        <a:xfrm>
          <a:off x="10426700" y="135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18542</xdr:rowOff>
    </xdr:from>
    <xdr:to>
      <xdr:col>14</xdr:col>
      <xdr:colOff>79375</xdr:colOff>
      <xdr:row>79</xdr:row>
      <xdr:rowOff>120142</xdr:rowOff>
    </xdr:to>
    <xdr:sp macro="" textlink="">
      <xdr:nvSpPr>
        <xdr:cNvPr id="420" name="円/楕円 419"/>
        <xdr:cNvSpPr/>
      </xdr:nvSpPr>
      <xdr:spPr>
        <a:xfrm>
          <a:off x="9588500" y="135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111269</xdr:rowOff>
    </xdr:from>
    <xdr:ext cx="534377" cy="259045"/>
    <xdr:sp macro="" textlink="">
      <xdr:nvSpPr>
        <xdr:cNvPr id="421" name="テキスト ボックス 420"/>
        <xdr:cNvSpPr txBox="1"/>
      </xdr:nvSpPr>
      <xdr:spPr>
        <a:xfrm>
          <a:off x="9372111" y="136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120452</xdr:rowOff>
    </xdr:from>
    <xdr:to>
      <xdr:col>15</xdr:col>
      <xdr:colOff>180975</xdr:colOff>
      <xdr:row>98</xdr:row>
      <xdr:rowOff>104214</xdr:rowOff>
    </xdr:to>
    <xdr:cxnSp macro="">
      <xdr:nvCxnSpPr>
        <xdr:cNvPr id="450" name="直線コネクタ 449"/>
        <xdr:cNvCxnSpPr/>
      </xdr:nvCxnSpPr>
      <xdr:spPr>
        <a:xfrm>
          <a:off x="9639300" y="16579652"/>
          <a:ext cx="838200" cy="3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9588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16578</xdr:rowOff>
    </xdr:from>
    <xdr:ext cx="534377" cy="259045"/>
    <xdr:sp macro="" textlink="">
      <xdr:nvSpPr>
        <xdr:cNvPr id="454" name="テキスト ボックス 453"/>
        <xdr:cNvSpPr txBox="1"/>
      </xdr:nvSpPr>
      <xdr:spPr>
        <a:xfrm>
          <a:off x="9372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53414</xdr:rowOff>
    </xdr:from>
    <xdr:to>
      <xdr:col>15</xdr:col>
      <xdr:colOff>231775</xdr:colOff>
      <xdr:row>98</xdr:row>
      <xdr:rowOff>155014</xdr:rowOff>
    </xdr:to>
    <xdr:sp macro="" textlink="">
      <xdr:nvSpPr>
        <xdr:cNvPr id="460" name="円/楕円 459"/>
        <xdr:cNvSpPr/>
      </xdr:nvSpPr>
      <xdr:spPr>
        <a:xfrm>
          <a:off x="10426700" y="1685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139791</xdr:rowOff>
    </xdr:from>
    <xdr:ext cx="534377" cy="259045"/>
    <xdr:sp macro="" textlink="">
      <xdr:nvSpPr>
        <xdr:cNvPr id="461" name="普通建設事業費 （ うち更新整備　）該当値テキスト"/>
        <xdr:cNvSpPr txBox="1"/>
      </xdr:nvSpPr>
      <xdr:spPr>
        <a:xfrm>
          <a:off x="10528300" y="167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69652</xdr:rowOff>
    </xdr:from>
    <xdr:to>
      <xdr:col>14</xdr:col>
      <xdr:colOff>79375</xdr:colOff>
      <xdr:row>96</xdr:row>
      <xdr:rowOff>171252</xdr:rowOff>
    </xdr:to>
    <xdr:sp macro="" textlink="">
      <xdr:nvSpPr>
        <xdr:cNvPr id="462" name="円/楕円 461"/>
        <xdr:cNvSpPr/>
      </xdr:nvSpPr>
      <xdr:spPr>
        <a:xfrm>
          <a:off x="9588500" y="165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16329</xdr:rowOff>
    </xdr:from>
    <xdr:ext cx="534377" cy="259045"/>
    <xdr:sp macro="" textlink="">
      <xdr:nvSpPr>
        <xdr:cNvPr id="463" name="テキスト ボックス 462"/>
        <xdr:cNvSpPr txBox="1"/>
      </xdr:nvSpPr>
      <xdr:spPr>
        <a:xfrm>
          <a:off x="9372111" y="16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133601</xdr:rowOff>
    </xdr:from>
    <xdr:to>
      <xdr:col>23</xdr:col>
      <xdr:colOff>517525</xdr:colOff>
      <xdr:row>38</xdr:row>
      <xdr:rowOff>136458</xdr:rowOff>
    </xdr:to>
    <xdr:cxnSp macro="">
      <xdr:nvCxnSpPr>
        <xdr:cNvPr id="490" name="直線コネクタ 489"/>
        <xdr:cNvCxnSpPr/>
      </xdr:nvCxnSpPr>
      <xdr:spPr>
        <a:xfrm>
          <a:off x="15481300" y="664870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133601</xdr:rowOff>
    </xdr:from>
    <xdr:to>
      <xdr:col>22</xdr:col>
      <xdr:colOff>365125</xdr:colOff>
      <xdr:row>38</xdr:row>
      <xdr:rowOff>138269</xdr:rowOff>
    </xdr:to>
    <xdr:cxnSp macro="">
      <xdr:nvCxnSpPr>
        <xdr:cNvPr id="493" name="直線コネクタ 492"/>
        <xdr:cNvCxnSpPr/>
      </xdr:nvCxnSpPr>
      <xdr:spPr>
        <a:xfrm flipV="1">
          <a:off x="14592300" y="664870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5430500" y="65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5246427" y="636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133469</xdr:rowOff>
    </xdr:from>
    <xdr:to>
      <xdr:col>21</xdr:col>
      <xdr:colOff>161925</xdr:colOff>
      <xdr:row>38</xdr:row>
      <xdr:rowOff>138269</xdr:rowOff>
    </xdr:to>
    <xdr:cxnSp macro="">
      <xdr:nvCxnSpPr>
        <xdr:cNvPr id="496" name="直線コネクタ 495"/>
        <xdr:cNvCxnSpPr/>
      </xdr:nvCxnSpPr>
      <xdr:spPr>
        <a:xfrm>
          <a:off x="13703300" y="664856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4541500" y="658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20293</xdr:rowOff>
    </xdr:from>
    <xdr:ext cx="469744" cy="259045"/>
    <xdr:sp macro="" textlink="">
      <xdr:nvSpPr>
        <xdr:cNvPr id="498" name="テキスト ボックス 497"/>
        <xdr:cNvSpPr txBox="1"/>
      </xdr:nvSpPr>
      <xdr:spPr>
        <a:xfrm>
          <a:off x="14357427" y="636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133469</xdr:rowOff>
    </xdr:from>
    <xdr:to>
      <xdr:col>19</xdr:col>
      <xdr:colOff>644525</xdr:colOff>
      <xdr:row>38</xdr:row>
      <xdr:rowOff>133985</xdr:rowOff>
    </xdr:to>
    <xdr:cxnSp macro="">
      <xdr:nvCxnSpPr>
        <xdr:cNvPr id="499" name="直線コネクタ 498"/>
        <xdr:cNvCxnSpPr/>
      </xdr:nvCxnSpPr>
      <xdr:spPr>
        <a:xfrm flipV="1">
          <a:off x="12814300" y="664856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3652500" y="653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3436111" y="63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2763500" y="65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2579427" y="63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85658</xdr:rowOff>
    </xdr:from>
    <xdr:to>
      <xdr:col>23</xdr:col>
      <xdr:colOff>568325</xdr:colOff>
      <xdr:row>39</xdr:row>
      <xdr:rowOff>15808</xdr:rowOff>
    </xdr:to>
    <xdr:sp macro="" textlink="">
      <xdr:nvSpPr>
        <xdr:cNvPr id="509" name="円/楕円 508"/>
        <xdr:cNvSpPr/>
      </xdr:nvSpPr>
      <xdr:spPr>
        <a:xfrm>
          <a:off x="16268700" y="66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82801</xdr:rowOff>
    </xdr:from>
    <xdr:to>
      <xdr:col>22</xdr:col>
      <xdr:colOff>415925</xdr:colOff>
      <xdr:row>39</xdr:row>
      <xdr:rowOff>12951</xdr:rowOff>
    </xdr:to>
    <xdr:sp macro="" textlink="">
      <xdr:nvSpPr>
        <xdr:cNvPr id="511" name="円/楕円 510"/>
        <xdr:cNvSpPr/>
      </xdr:nvSpPr>
      <xdr:spPr>
        <a:xfrm>
          <a:off x="15430500" y="65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4078</xdr:rowOff>
    </xdr:from>
    <xdr:ext cx="469744" cy="259045"/>
    <xdr:sp macro="" textlink="">
      <xdr:nvSpPr>
        <xdr:cNvPr id="512" name="テキスト ボックス 511"/>
        <xdr:cNvSpPr txBox="1"/>
      </xdr:nvSpPr>
      <xdr:spPr>
        <a:xfrm>
          <a:off x="15246427" y="669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87469</xdr:rowOff>
    </xdr:from>
    <xdr:to>
      <xdr:col>21</xdr:col>
      <xdr:colOff>212725</xdr:colOff>
      <xdr:row>39</xdr:row>
      <xdr:rowOff>17619</xdr:rowOff>
    </xdr:to>
    <xdr:sp macro="" textlink="">
      <xdr:nvSpPr>
        <xdr:cNvPr id="513" name="円/楕円 512"/>
        <xdr:cNvSpPr/>
      </xdr:nvSpPr>
      <xdr:spPr>
        <a:xfrm>
          <a:off x="14541500" y="66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8746</xdr:rowOff>
    </xdr:from>
    <xdr:ext cx="378565" cy="259045"/>
    <xdr:sp macro="" textlink="">
      <xdr:nvSpPr>
        <xdr:cNvPr id="514" name="テキスト ボックス 513"/>
        <xdr:cNvSpPr txBox="1"/>
      </xdr:nvSpPr>
      <xdr:spPr>
        <a:xfrm>
          <a:off x="14403017" y="669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82669</xdr:rowOff>
    </xdr:from>
    <xdr:to>
      <xdr:col>20</xdr:col>
      <xdr:colOff>9525</xdr:colOff>
      <xdr:row>39</xdr:row>
      <xdr:rowOff>12819</xdr:rowOff>
    </xdr:to>
    <xdr:sp macro="" textlink="">
      <xdr:nvSpPr>
        <xdr:cNvPr id="515" name="円/楕円 514"/>
        <xdr:cNvSpPr/>
      </xdr:nvSpPr>
      <xdr:spPr>
        <a:xfrm>
          <a:off x="13652500" y="6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3946</xdr:rowOff>
    </xdr:from>
    <xdr:ext cx="469744" cy="259045"/>
    <xdr:sp macro="" textlink="">
      <xdr:nvSpPr>
        <xdr:cNvPr id="516" name="テキスト ボックス 515"/>
        <xdr:cNvSpPr txBox="1"/>
      </xdr:nvSpPr>
      <xdr:spPr>
        <a:xfrm>
          <a:off x="13468427" y="6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83185</xdr:rowOff>
    </xdr:from>
    <xdr:to>
      <xdr:col>18</xdr:col>
      <xdr:colOff>492125</xdr:colOff>
      <xdr:row>39</xdr:row>
      <xdr:rowOff>13335</xdr:rowOff>
    </xdr:to>
    <xdr:sp macro="" textlink="">
      <xdr:nvSpPr>
        <xdr:cNvPr id="517" name="円/楕円 516"/>
        <xdr:cNvSpPr/>
      </xdr:nvSpPr>
      <xdr:spPr>
        <a:xfrm>
          <a:off x="12763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4462</xdr:rowOff>
    </xdr:from>
    <xdr:ext cx="469744" cy="259045"/>
    <xdr:sp macro="" textlink="">
      <xdr:nvSpPr>
        <xdr:cNvPr id="518" name="テキスト ボックス 517"/>
        <xdr:cNvSpPr txBox="1"/>
      </xdr:nvSpPr>
      <xdr:spPr>
        <a:xfrm>
          <a:off x="12579427" y="669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97166</xdr:rowOff>
    </xdr:from>
    <xdr:to>
      <xdr:col>23</xdr:col>
      <xdr:colOff>517525</xdr:colOff>
      <xdr:row>77</xdr:row>
      <xdr:rowOff>103096</xdr:rowOff>
    </xdr:to>
    <xdr:cxnSp macro="">
      <xdr:nvCxnSpPr>
        <xdr:cNvPr id="602" name="直線コネクタ 601"/>
        <xdr:cNvCxnSpPr/>
      </xdr:nvCxnSpPr>
      <xdr:spPr>
        <a:xfrm>
          <a:off x="15481300" y="13298816"/>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603"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97166</xdr:rowOff>
    </xdr:from>
    <xdr:to>
      <xdr:col>22</xdr:col>
      <xdr:colOff>365125</xdr:colOff>
      <xdr:row>77</xdr:row>
      <xdr:rowOff>99709</xdr:rowOff>
    </xdr:to>
    <xdr:cxnSp macro="">
      <xdr:nvCxnSpPr>
        <xdr:cNvPr id="605" name="直線コネクタ 604"/>
        <xdr:cNvCxnSpPr/>
      </xdr:nvCxnSpPr>
      <xdr:spPr>
        <a:xfrm flipV="1">
          <a:off x="14592300" y="13298816"/>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5430500" y="1321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128543</xdr:rowOff>
    </xdr:from>
    <xdr:ext cx="534377" cy="259045"/>
    <xdr:sp macro="" textlink="">
      <xdr:nvSpPr>
        <xdr:cNvPr id="607" name="テキスト ボックス 606"/>
        <xdr:cNvSpPr txBox="1"/>
      </xdr:nvSpPr>
      <xdr:spPr>
        <a:xfrm>
          <a:off x="15214111" y="129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99709</xdr:rowOff>
    </xdr:from>
    <xdr:to>
      <xdr:col>21</xdr:col>
      <xdr:colOff>161925</xdr:colOff>
      <xdr:row>77</xdr:row>
      <xdr:rowOff>102608</xdr:rowOff>
    </xdr:to>
    <xdr:cxnSp macro="">
      <xdr:nvCxnSpPr>
        <xdr:cNvPr id="608" name="直線コネクタ 607"/>
        <xdr:cNvCxnSpPr/>
      </xdr:nvCxnSpPr>
      <xdr:spPr>
        <a:xfrm flipV="1">
          <a:off x="13703300" y="13301359"/>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4541500" y="1320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0" name="テキスト ボックス 609"/>
        <xdr:cNvSpPr txBox="1"/>
      </xdr:nvSpPr>
      <xdr:spPr>
        <a:xfrm>
          <a:off x="14325111" y="129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70374</xdr:rowOff>
    </xdr:from>
    <xdr:to>
      <xdr:col>19</xdr:col>
      <xdr:colOff>644525</xdr:colOff>
      <xdr:row>77</xdr:row>
      <xdr:rowOff>102608</xdr:rowOff>
    </xdr:to>
    <xdr:cxnSp macro="">
      <xdr:nvCxnSpPr>
        <xdr:cNvPr id="611" name="直線コネクタ 610"/>
        <xdr:cNvCxnSpPr/>
      </xdr:nvCxnSpPr>
      <xdr:spPr>
        <a:xfrm>
          <a:off x="12814300" y="13272024"/>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3652500" y="132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119359</xdr:rowOff>
    </xdr:from>
    <xdr:ext cx="534377" cy="259045"/>
    <xdr:sp macro="" textlink="">
      <xdr:nvSpPr>
        <xdr:cNvPr id="613" name="テキスト ボックス 612"/>
        <xdr:cNvSpPr txBox="1"/>
      </xdr:nvSpPr>
      <xdr:spPr>
        <a:xfrm>
          <a:off x="13436111" y="129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2763500" y="131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110827</xdr:rowOff>
    </xdr:from>
    <xdr:ext cx="534377" cy="259045"/>
    <xdr:sp macro="" textlink="">
      <xdr:nvSpPr>
        <xdr:cNvPr id="615" name="テキスト ボックス 614"/>
        <xdr:cNvSpPr txBox="1"/>
      </xdr:nvSpPr>
      <xdr:spPr>
        <a:xfrm>
          <a:off x="12547111" y="129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52296</xdr:rowOff>
    </xdr:from>
    <xdr:to>
      <xdr:col>23</xdr:col>
      <xdr:colOff>568325</xdr:colOff>
      <xdr:row>77</xdr:row>
      <xdr:rowOff>153896</xdr:rowOff>
    </xdr:to>
    <xdr:sp macro="" textlink="">
      <xdr:nvSpPr>
        <xdr:cNvPr id="621" name="円/楕円 620"/>
        <xdr:cNvSpPr/>
      </xdr:nvSpPr>
      <xdr:spPr>
        <a:xfrm>
          <a:off x="16268700" y="1325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30723</xdr:rowOff>
    </xdr:from>
    <xdr:ext cx="534377" cy="259045"/>
    <xdr:sp macro="" textlink="">
      <xdr:nvSpPr>
        <xdr:cNvPr id="622" name="公債費該当値テキスト"/>
        <xdr:cNvSpPr txBox="1"/>
      </xdr:nvSpPr>
      <xdr:spPr>
        <a:xfrm>
          <a:off x="16370300" y="132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46366</xdr:rowOff>
    </xdr:from>
    <xdr:to>
      <xdr:col>22</xdr:col>
      <xdr:colOff>415925</xdr:colOff>
      <xdr:row>77</xdr:row>
      <xdr:rowOff>147966</xdr:rowOff>
    </xdr:to>
    <xdr:sp macro="" textlink="">
      <xdr:nvSpPr>
        <xdr:cNvPr id="623" name="円/楕円 622"/>
        <xdr:cNvSpPr/>
      </xdr:nvSpPr>
      <xdr:spPr>
        <a:xfrm>
          <a:off x="15430500" y="132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139093</xdr:rowOff>
    </xdr:from>
    <xdr:ext cx="534377" cy="259045"/>
    <xdr:sp macro="" textlink="">
      <xdr:nvSpPr>
        <xdr:cNvPr id="624" name="テキスト ボックス 623"/>
        <xdr:cNvSpPr txBox="1"/>
      </xdr:nvSpPr>
      <xdr:spPr>
        <a:xfrm>
          <a:off x="15214111" y="133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48909</xdr:rowOff>
    </xdr:from>
    <xdr:to>
      <xdr:col>21</xdr:col>
      <xdr:colOff>212725</xdr:colOff>
      <xdr:row>77</xdr:row>
      <xdr:rowOff>150509</xdr:rowOff>
    </xdr:to>
    <xdr:sp macro="" textlink="">
      <xdr:nvSpPr>
        <xdr:cNvPr id="625" name="円/楕円 624"/>
        <xdr:cNvSpPr/>
      </xdr:nvSpPr>
      <xdr:spPr>
        <a:xfrm>
          <a:off x="14541500" y="132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141636</xdr:rowOff>
    </xdr:from>
    <xdr:ext cx="534377" cy="259045"/>
    <xdr:sp macro="" textlink="">
      <xdr:nvSpPr>
        <xdr:cNvPr id="626" name="テキスト ボックス 625"/>
        <xdr:cNvSpPr txBox="1"/>
      </xdr:nvSpPr>
      <xdr:spPr>
        <a:xfrm>
          <a:off x="14325111" y="133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51808</xdr:rowOff>
    </xdr:from>
    <xdr:to>
      <xdr:col>20</xdr:col>
      <xdr:colOff>9525</xdr:colOff>
      <xdr:row>77</xdr:row>
      <xdr:rowOff>153408</xdr:rowOff>
    </xdr:to>
    <xdr:sp macro="" textlink="">
      <xdr:nvSpPr>
        <xdr:cNvPr id="627" name="円/楕円 626"/>
        <xdr:cNvSpPr/>
      </xdr:nvSpPr>
      <xdr:spPr>
        <a:xfrm>
          <a:off x="13652500" y="132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144535</xdr:rowOff>
    </xdr:from>
    <xdr:ext cx="534377" cy="259045"/>
    <xdr:sp macro="" textlink="">
      <xdr:nvSpPr>
        <xdr:cNvPr id="628" name="テキスト ボックス 627"/>
        <xdr:cNvSpPr txBox="1"/>
      </xdr:nvSpPr>
      <xdr:spPr>
        <a:xfrm>
          <a:off x="13436111" y="133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19574</xdr:rowOff>
    </xdr:from>
    <xdr:to>
      <xdr:col>18</xdr:col>
      <xdr:colOff>492125</xdr:colOff>
      <xdr:row>77</xdr:row>
      <xdr:rowOff>121174</xdr:rowOff>
    </xdr:to>
    <xdr:sp macro="" textlink="">
      <xdr:nvSpPr>
        <xdr:cNvPr id="629" name="円/楕円 628"/>
        <xdr:cNvSpPr/>
      </xdr:nvSpPr>
      <xdr:spPr>
        <a:xfrm>
          <a:off x="12763500" y="132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112301</xdr:rowOff>
    </xdr:from>
    <xdr:ext cx="534377" cy="259045"/>
    <xdr:sp macro="" textlink="">
      <xdr:nvSpPr>
        <xdr:cNvPr id="630" name="テキスト ボックス 629"/>
        <xdr:cNvSpPr txBox="1"/>
      </xdr:nvSpPr>
      <xdr:spPr>
        <a:xfrm>
          <a:off x="12547111" y="133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18861</xdr:rowOff>
    </xdr:from>
    <xdr:to>
      <xdr:col>23</xdr:col>
      <xdr:colOff>517525</xdr:colOff>
      <xdr:row>98</xdr:row>
      <xdr:rowOff>21160</xdr:rowOff>
    </xdr:to>
    <xdr:cxnSp macro="">
      <xdr:nvCxnSpPr>
        <xdr:cNvPr id="655" name="直線コネクタ 654"/>
        <xdr:cNvCxnSpPr/>
      </xdr:nvCxnSpPr>
      <xdr:spPr>
        <a:xfrm flipV="1">
          <a:off x="15481300" y="16820961"/>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12120</xdr:rowOff>
    </xdr:from>
    <xdr:to>
      <xdr:col>22</xdr:col>
      <xdr:colOff>365125</xdr:colOff>
      <xdr:row>98</xdr:row>
      <xdr:rowOff>21160</xdr:rowOff>
    </xdr:to>
    <xdr:cxnSp macro="">
      <xdr:nvCxnSpPr>
        <xdr:cNvPr id="658" name="直線コネクタ 657"/>
        <xdr:cNvCxnSpPr/>
      </xdr:nvCxnSpPr>
      <xdr:spPr>
        <a:xfrm>
          <a:off x="14592300" y="16814220"/>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5430500" y="1676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5214111" y="1653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12120</xdr:rowOff>
    </xdr:from>
    <xdr:to>
      <xdr:col>21</xdr:col>
      <xdr:colOff>161925</xdr:colOff>
      <xdr:row>98</xdr:row>
      <xdr:rowOff>21896</xdr:rowOff>
    </xdr:to>
    <xdr:cxnSp macro="">
      <xdr:nvCxnSpPr>
        <xdr:cNvPr id="661" name="直線コネクタ 660"/>
        <xdr:cNvCxnSpPr/>
      </xdr:nvCxnSpPr>
      <xdr:spPr>
        <a:xfrm flipV="1">
          <a:off x="13703300" y="16814220"/>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4541500" y="16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55373</xdr:rowOff>
    </xdr:from>
    <xdr:ext cx="534377" cy="259045"/>
    <xdr:sp macro="" textlink="">
      <xdr:nvSpPr>
        <xdr:cNvPr id="663" name="テキスト ボックス 662"/>
        <xdr:cNvSpPr txBox="1"/>
      </xdr:nvSpPr>
      <xdr:spPr>
        <a:xfrm>
          <a:off x="14325111" y="16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18312</xdr:rowOff>
    </xdr:from>
    <xdr:to>
      <xdr:col>19</xdr:col>
      <xdr:colOff>644525</xdr:colOff>
      <xdr:row>98</xdr:row>
      <xdr:rowOff>21896</xdr:rowOff>
    </xdr:to>
    <xdr:cxnSp macro="">
      <xdr:nvCxnSpPr>
        <xdr:cNvPr id="664" name="直線コネクタ 663"/>
        <xdr:cNvCxnSpPr/>
      </xdr:nvCxnSpPr>
      <xdr:spPr>
        <a:xfrm>
          <a:off x="12814300" y="16820412"/>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3652500" y="167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3403794" y="16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2763500" y="1675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2547111" y="165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139511</xdr:rowOff>
    </xdr:from>
    <xdr:to>
      <xdr:col>23</xdr:col>
      <xdr:colOff>568325</xdr:colOff>
      <xdr:row>98</xdr:row>
      <xdr:rowOff>69661</xdr:rowOff>
    </xdr:to>
    <xdr:sp macro="" textlink="">
      <xdr:nvSpPr>
        <xdr:cNvPr id="674" name="円/楕円 673"/>
        <xdr:cNvSpPr/>
      </xdr:nvSpPr>
      <xdr:spPr>
        <a:xfrm>
          <a:off x="16268700" y="167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75" name="積立金該当値テキスト"/>
        <xdr:cNvSpPr txBox="1"/>
      </xdr:nvSpPr>
      <xdr:spPr>
        <a:xfrm>
          <a:off x="16370300" y="167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141810</xdr:rowOff>
    </xdr:from>
    <xdr:to>
      <xdr:col>22</xdr:col>
      <xdr:colOff>415925</xdr:colOff>
      <xdr:row>98</xdr:row>
      <xdr:rowOff>71960</xdr:rowOff>
    </xdr:to>
    <xdr:sp macro="" textlink="">
      <xdr:nvSpPr>
        <xdr:cNvPr id="676" name="円/楕円 675"/>
        <xdr:cNvSpPr/>
      </xdr:nvSpPr>
      <xdr:spPr>
        <a:xfrm>
          <a:off x="15430500" y="167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63087</xdr:rowOff>
    </xdr:from>
    <xdr:ext cx="469744" cy="259045"/>
    <xdr:sp macro="" textlink="">
      <xdr:nvSpPr>
        <xdr:cNvPr id="677" name="テキスト ボックス 676"/>
        <xdr:cNvSpPr txBox="1"/>
      </xdr:nvSpPr>
      <xdr:spPr>
        <a:xfrm>
          <a:off x="15246427" y="1686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132770</xdr:rowOff>
    </xdr:from>
    <xdr:to>
      <xdr:col>21</xdr:col>
      <xdr:colOff>212725</xdr:colOff>
      <xdr:row>98</xdr:row>
      <xdr:rowOff>62920</xdr:rowOff>
    </xdr:to>
    <xdr:sp macro="" textlink="">
      <xdr:nvSpPr>
        <xdr:cNvPr id="678" name="円/楕円 677"/>
        <xdr:cNvSpPr/>
      </xdr:nvSpPr>
      <xdr:spPr>
        <a:xfrm>
          <a:off x="14541500" y="167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79447</xdr:rowOff>
    </xdr:from>
    <xdr:ext cx="534377" cy="259045"/>
    <xdr:sp macro="" textlink="">
      <xdr:nvSpPr>
        <xdr:cNvPr id="679" name="テキスト ボックス 678"/>
        <xdr:cNvSpPr txBox="1"/>
      </xdr:nvSpPr>
      <xdr:spPr>
        <a:xfrm>
          <a:off x="14325111" y="1653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142546</xdr:rowOff>
    </xdr:from>
    <xdr:to>
      <xdr:col>20</xdr:col>
      <xdr:colOff>9525</xdr:colOff>
      <xdr:row>98</xdr:row>
      <xdr:rowOff>72696</xdr:rowOff>
    </xdr:to>
    <xdr:sp macro="" textlink="">
      <xdr:nvSpPr>
        <xdr:cNvPr id="680" name="円/楕円 679"/>
        <xdr:cNvSpPr/>
      </xdr:nvSpPr>
      <xdr:spPr>
        <a:xfrm>
          <a:off x="13652500" y="16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63823</xdr:rowOff>
    </xdr:from>
    <xdr:ext cx="469744" cy="259045"/>
    <xdr:sp macro="" textlink="">
      <xdr:nvSpPr>
        <xdr:cNvPr id="681" name="テキスト ボックス 680"/>
        <xdr:cNvSpPr txBox="1"/>
      </xdr:nvSpPr>
      <xdr:spPr>
        <a:xfrm>
          <a:off x="13468427" y="1686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138962</xdr:rowOff>
    </xdr:from>
    <xdr:to>
      <xdr:col>18</xdr:col>
      <xdr:colOff>492125</xdr:colOff>
      <xdr:row>98</xdr:row>
      <xdr:rowOff>69112</xdr:rowOff>
    </xdr:to>
    <xdr:sp macro="" textlink="">
      <xdr:nvSpPr>
        <xdr:cNvPr id="682" name="円/楕円 681"/>
        <xdr:cNvSpPr/>
      </xdr:nvSpPr>
      <xdr:spPr>
        <a:xfrm>
          <a:off x="12763500" y="167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60239</xdr:rowOff>
    </xdr:from>
    <xdr:ext cx="534377" cy="259045"/>
    <xdr:sp macro="" textlink="">
      <xdr:nvSpPr>
        <xdr:cNvPr id="683" name="テキスト ボックス 682"/>
        <xdr:cNvSpPr txBox="1"/>
      </xdr:nvSpPr>
      <xdr:spPr>
        <a:xfrm>
          <a:off x="12547111" y="168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4" name="直線コネクタ 71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7" name="直線コネクタ 71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21272500" y="671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19" name="テキスト ボックス 718"/>
        <xdr:cNvSpPr txBox="1"/>
      </xdr:nvSpPr>
      <xdr:spPr>
        <a:xfrm>
          <a:off x="21134017" y="649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0" name="直線コネクタ 71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20383500" y="671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20245017" y="649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3" name="直線コネクタ 72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9494500" y="671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9310427" y="64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8605500" y="671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8421427" y="64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3" name="円/楕円 73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4"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5" name="円/楕円 73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6" name="テキスト ボックス 735"/>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7" name="円/楕円 73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8" name="テキスト ボックス 737"/>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9" name="円/楕円 73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0" name="テキスト ボックス 73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1" name="円/楕円 74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2" name="テキスト ボックス 74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31441</xdr:rowOff>
    </xdr:from>
    <xdr:to>
      <xdr:col>32</xdr:col>
      <xdr:colOff>187325</xdr:colOff>
      <xdr:row>58</xdr:row>
      <xdr:rowOff>85228</xdr:rowOff>
    </xdr:to>
    <xdr:cxnSp macro="">
      <xdr:nvCxnSpPr>
        <xdr:cNvPr id="773" name="直線コネクタ 772"/>
        <xdr:cNvCxnSpPr/>
      </xdr:nvCxnSpPr>
      <xdr:spPr>
        <a:xfrm>
          <a:off x="21323300" y="9975541"/>
          <a:ext cx="83820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74"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31441</xdr:rowOff>
    </xdr:from>
    <xdr:to>
      <xdr:col>31</xdr:col>
      <xdr:colOff>34925</xdr:colOff>
      <xdr:row>58</xdr:row>
      <xdr:rowOff>167850</xdr:rowOff>
    </xdr:to>
    <xdr:cxnSp macro="">
      <xdr:nvCxnSpPr>
        <xdr:cNvPr id="776" name="直線コネクタ 775"/>
        <xdr:cNvCxnSpPr/>
      </xdr:nvCxnSpPr>
      <xdr:spPr>
        <a:xfrm flipV="1">
          <a:off x="20434300" y="9975541"/>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21272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83166</xdr:rowOff>
    </xdr:from>
    <xdr:ext cx="469744" cy="259045"/>
    <xdr:sp macro="" textlink="">
      <xdr:nvSpPr>
        <xdr:cNvPr id="778" name="テキスト ボックス 777"/>
        <xdr:cNvSpPr txBox="1"/>
      </xdr:nvSpPr>
      <xdr:spPr>
        <a:xfrm>
          <a:off x="21088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167850</xdr:rowOff>
    </xdr:from>
    <xdr:to>
      <xdr:col>29</xdr:col>
      <xdr:colOff>517525</xdr:colOff>
      <xdr:row>58</xdr:row>
      <xdr:rowOff>168210</xdr:rowOff>
    </xdr:to>
    <xdr:cxnSp macro="">
      <xdr:nvCxnSpPr>
        <xdr:cNvPr id="779" name="直線コネクタ 778"/>
        <xdr:cNvCxnSpPr/>
      </xdr:nvCxnSpPr>
      <xdr:spPr>
        <a:xfrm flipV="1">
          <a:off x="19545300" y="10111950"/>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20383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20199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168079</xdr:rowOff>
    </xdr:from>
    <xdr:to>
      <xdr:col>28</xdr:col>
      <xdr:colOff>314325</xdr:colOff>
      <xdr:row>58</xdr:row>
      <xdr:rowOff>168210</xdr:rowOff>
    </xdr:to>
    <xdr:cxnSp macro="">
      <xdr:nvCxnSpPr>
        <xdr:cNvPr id="782" name="直線コネクタ 781"/>
        <xdr:cNvCxnSpPr/>
      </xdr:nvCxnSpPr>
      <xdr:spPr>
        <a:xfrm>
          <a:off x="18656300" y="1011217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9494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53774</xdr:rowOff>
    </xdr:from>
    <xdr:ext cx="469744" cy="259045"/>
    <xdr:sp macro="" textlink="">
      <xdr:nvSpPr>
        <xdr:cNvPr id="784" name="テキスト ボックス 783"/>
        <xdr:cNvSpPr txBox="1"/>
      </xdr:nvSpPr>
      <xdr:spPr>
        <a:xfrm>
          <a:off x="19310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8605500" y="100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52207</xdr:rowOff>
    </xdr:from>
    <xdr:ext cx="469744" cy="259045"/>
    <xdr:sp macro="" textlink="">
      <xdr:nvSpPr>
        <xdr:cNvPr id="786" name="テキスト ボックス 785"/>
        <xdr:cNvSpPr txBox="1"/>
      </xdr:nvSpPr>
      <xdr:spPr>
        <a:xfrm>
          <a:off x="18421427"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34428</xdr:rowOff>
    </xdr:from>
    <xdr:to>
      <xdr:col>32</xdr:col>
      <xdr:colOff>238125</xdr:colOff>
      <xdr:row>58</xdr:row>
      <xdr:rowOff>136028</xdr:rowOff>
    </xdr:to>
    <xdr:sp macro="" textlink="">
      <xdr:nvSpPr>
        <xdr:cNvPr id="792" name="円/楕円 791"/>
        <xdr:cNvSpPr/>
      </xdr:nvSpPr>
      <xdr:spPr>
        <a:xfrm>
          <a:off x="22110700" y="99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57305</xdr:rowOff>
    </xdr:from>
    <xdr:ext cx="469744" cy="259045"/>
    <xdr:sp macro="" textlink="">
      <xdr:nvSpPr>
        <xdr:cNvPr id="793" name="貸付金該当値テキスト"/>
        <xdr:cNvSpPr txBox="1"/>
      </xdr:nvSpPr>
      <xdr:spPr>
        <a:xfrm>
          <a:off x="22212300" y="982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152091</xdr:rowOff>
    </xdr:from>
    <xdr:to>
      <xdr:col>31</xdr:col>
      <xdr:colOff>85725</xdr:colOff>
      <xdr:row>58</xdr:row>
      <xdr:rowOff>82241</xdr:rowOff>
    </xdr:to>
    <xdr:sp macro="" textlink="">
      <xdr:nvSpPr>
        <xdr:cNvPr id="794" name="円/楕円 793"/>
        <xdr:cNvSpPr/>
      </xdr:nvSpPr>
      <xdr:spPr>
        <a:xfrm>
          <a:off x="21272500" y="9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98768</xdr:rowOff>
    </xdr:from>
    <xdr:ext cx="469744" cy="259045"/>
    <xdr:sp macro="" textlink="">
      <xdr:nvSpPr>
        <xdr:cNvPr id="795" name="テキスト ボックス 794"/>
        <xdr:cNvSpPr txBox="1"/>
      </xdr:nvSpPr>
      <xdr:spPr>
        <a:xfrm>
          <a:off x="21088427" y="9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117050</xdr:rowOff>
    </xdr:from>
    <xdr:to>
      <xdr:col>29</xdr:col>
      <xdr:colOff>568325</xdr:colOff>
      <xdr:row>59</xdr:row>
      <xdr:rowOff>47200</xdr:rowOff>
    </xdr:to>
    <xdr:sp macro="" textlink="">
      <xdr:nvSpPr>
        <xdr:cNvPr id="796" name="円/楕円 795"/>
        <xdr:cNvSpPr/>
      </xdr:nvSpPr>
      <xdr:spPr>
        <a:xfrm>
          <a:off x="20383500" y="10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38327</xdr:rowOff>
    </xdr:from>
    <xdr:ext cx="469744" cy="259045"/>
    <xdr:sp macro="" textlink="">
      <xdr:nvSpPr>
        <xdr:cNvPr id="797" name="テキスト ボックス 796"/>
        <xdr:cNvSpPr txBox="1"/>
      </xdr:nvSpPr>
      <xdr:spPr>
        <a:xfrm>
          <a:off x="20199427" y="101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117410</xdr:rowOff>
    </xdr:from>
    <xdr:to>
      <xdr:col>28</xdr:col>
      <xdr:colOff>365125</xdr:colOff>
      <xdr:row>59</xdr:row>
      <xdr:rowOff>47560</xdr:rowOff>
    </xdr:to>
    <xdr:sp macro="" textlink="">
      <xdr:nvSpPr>
        <xdr:cNvPr id="798" name="円/楕円 797"/>
        <xdr:cNvSpPr/>
      </xdr:nvSpPr>
      <xdr:spPr>
        <a:xfrm>
          <a:off x="19494500" y="100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64087</xdr:rowOff>
    </xdr:from>
    <xdr:ext cx="469744" cy="259045"/>
    <xdr:sp macro="" textlink="">
      <xdr:nvSpPr>
        <xdr:cNvPr id="799" name="テキスト ボックス 798"/>
        <xdr:cNvSpPr txBox="1"/>
      </xdr:nvSpPr>
      <xdr:spPr>
        <a:xfrm>
          <a:off x="19310427" y="983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117279</xdr:rowOff>
    </xdr:from>
    <xdr:to>
      <xdr:col>27</xdr:col>
      <xdr:colOff>161925</xdr:colOff>
      <xdr:row>59</xdr:row>
      <xdr:rowOff>47429</xdr:rowOff>
    </xdr:to>
    <xdr:sp macro="" textlink="">
      <xdr:nvSpPr>
        <xdr:cNvPr id="800" name="円/楕円 799"/>
        <xdr:cNvSpPr/>
      </xdr:nvSpPr>
      <xdr:spPr>
        <a:xfrm>
          <a:off x="18605500" y="100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63956</xdr:rowOff>
    </xdr:from>
    <xdr:ext cx="469744" cy="259045"/>
    <xdr:sp macro="" textlink="">
      <xdr:nvSpPr>
        <xdr:cNvPr id="801" name="テキスト ボックス 800"/>
        <xdr:cNvSpPr txBox="1"/>
      </xdr:nvSpPr>
      <xdr:spPr>
        <a:xfrm>
          <a:off x="18421427" y="98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20172</xdr:rowOff>
    </xdr:from>
    <xdr:to>
      <xdr:col>32</xdr:col>
      <xdr:colOff>187325</xdr:colOff>
      <xdr:row>77</xdr:row>
      <xdr:rowOff>33827</xdr:rowOff>
    </xdr:to>
    <xdr:cxnSp macro="">
      <xdr:nvCxnSpPr>
        <xdr:cNvPr id="830" name="直線コネクタ 829"/>
        <xdr:cNvCxnSpPr/>
      </xdr:nvCxnSpPr>
      <xdr:spPr>
        <a:xfrm flipV="1">
          <a:off x="21323300" y="13221822"/>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1"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33827</xdr:rowOff>
    </xdr:from>
    <xdr:to>
      <xdr:col>31</xdr:col>
      <xdr:colOff>34925</xdr:colOff>
      <xdr:row>77</xdr:row>
      <xdr:rowOff>59477</xdr:rowOff>
    </xdr:to>
    <xdr:cxnSp macro="">
      <xdr:nvCxnSpPr>
        <xdr:cNvPr id="833" name="直線コネクタ 832"/>
        <xdr:cNvCxnSpPr/>
      </xdr:nvCxnSpPr>
      <xdr:spPr>
        <a:xfrm flipV="1">
          <a:off x="20434300" y="13235477"/>
          <a:ext cx="88900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21272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5" name="テキスト ボックス 834"/>
        <xdr:cNvSpPr txBox="1"/>
      </xdr:nvSpPr>
      <xdr:spPr>
        <a:xfrm>
          <a:off x="21056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59477</xdr:rowOff>
    </xdr:from>
    <xdr:to>
      <xdr:col>29</xdr:col>
      <xdr:colOff>517525</xdr:colOff>
      <xdr:row>77</xdr:row>
      <xdr:rowOff>64164</xdr:rowOff>
    </xdr:to>
    <xdr:cxnSp macro="">
      <xdr:nvCxnSpPr>
        <xdr:cNvPr id="836" name="直線コネクタ 835"/>
        <xdr:cNvCxnSpPr/>
      </xdr:nvCxnSpPr>
      <xdr:spPr>
        <a:xfrm flipV="1">
          <a:off x="19545300" y="1326112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20383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38" name="テキスト ボックス 837"/>
        <xdr:cNvSpPr txBox="1"/>
      </xdr:nvSpPr>
      <xdr:spPr>
        <a:xfrm>
          <a:off x="20167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64164</xdr:rowOff>
    </xdr:from>
    <xdr:to>
      <xdr:col>28</xdr:col>
      <xdr:colOff>314325</xdr:colOff>
      <xdr:row>77</xdr:row>
      <xdr:rowOff>80363</xdr:rowOff>
    </xdr:to>
    <xdr:cxnSp macro="">
      <xdr:nvCxnSpPr>
        <xdr:cNvPr id="839" name="直線コネクタ 838"/>
        <xdr:cNvCxnSpPr/>
      </xdr:nvCxnSpPr>
      <xdr:spPr>
        <a:xfrm flipV="1">
          <a:off x="18656300" y="13265814"/>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9494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1" name="テキスト ボックス 840"/>
        <xdr:cNvSpPr txBox="1"/>
      </xdr:nvSpPr>
      <xdr:spPr>
        <a:xfrm>
          <a:off x="19278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8605500" y="131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3" name="テキスト ボックス 842"/>
        <xdr:cNvSpPr txBox="1"/>
      </xdr:nvSpPr>
      <xdr:spPr>
        <a:xfrm>
          <a:off x="18389111" y="129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140822</xdr:rowOff>
    </xdr:from>
    <xdr:to>
      <xdr:col>32</xdr:col>
      <xdr:colOff>238125</xdr:colOff>
      <xdr:row>77</xdr:row>
      <xdr:rowOff>70972</xdr:rowOff>
    </xdr:to>
    <xdr:sp macro="" textlink="">
      <xdr:nvSpPr>
        <xdr:cNvPr id="849" name="円/楕円 848"/>
        <xdr:cNvSpPr/>
      </xdr:nvSpPr>
      <xdr:spPr>
        <a:xfrm>
          <a:off x="22110700" y="131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55749</xdr:rowOff>
    </xdr:from>
    <xdr:ext cx="534377" cy="259045"/>
    <xdr:sp macro="" textlink="">
      <xdr:nvSpPr>
        <xdr:cNvPr id="850" name="繰出金該当値テキスト"/>
        <xdr:cNvSpPr txBox="1"/>
      </xdr:nvSpPr>
      <xdr:spPr>
        <a:xfrm>
          <a:off x="22212300" y="130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154477</xdr:rowOff>
    </xdr:from>
    <xdr:to>
      <xdr:col>31</xdr:col>
      <xdr:colOff>85725</xdr:colOff>
      <xdr:row>77</xdr:row>
      <xdr:rowOff>84627</xdr:rowOff>
    </xdr:to>
    <xdr:sp macro="" textlink="">
      <xdr:nvSpPr>
        <xdr:cNvPr id="851" name="円/楕円 850"/>
        <xdr:cNvSpPr/>
      </xdr:nvSpPr>
      <xdr:spPr>
        <a:xfrm>
          <a:off x="21272500" y="131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75754</xdr:rowOff>
    </xdr:from>
    <xdr:ext cx="534377" cy="259045"/>
    <xdr:sp macro="" textlink="">
      <xdr:nvSpPr>
        <xdr:cNvPr id="852" name="テキスト ボックス 851"/>
        <xdr:cNvSpPr txBox="1"/>
      </xdr:nvSpPr>
      <xdr:spPr>
        <a:xfrm>
          <a:off x="21056111" y="132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8677</xdr:rowOff>
    </xdr:from>
    <xdr:to>
      <xdr:col>29</xdr:col>
      <xdr:colOff>568325</xdr:colOff>
      <xdr:row>77</xdr:row>
      <xdr:rowOff>110277</xdr:rowOff>
    </xdr:to>
    <xdr:sp macro="" textlink="">
      <xdr:nvSpPr>
        <xdr:cNvPr id="853" name="円/楕円 852"/>
        <xdr:cNvSpPr/>
      </xdr:nvSpPr>
      <xdr:spPr>
        <a:xfrm>
          <a:off x="20383500" y="132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101404</xdr:rowOff>
    </xdr:from>
    <xdr:ext cx="534377" cy="259045"/>
    <xdr:sp macro="" textlink="">
      <xdr:nvSpPr>
        <xdr:cNvPr id="854" name="テキスト ボックス 853"/>
        <xdr:cNvSpPr txBox="1"/>
      </xdr:nvSpPr>
      <xdr:spPr>
        <a:xfrm>
          <a:off x="20167111" y="133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13364</xdr:rowOff>
    </xdr:from>
    <xdr:to>
      <xdr:col>28</xdr:col>
      <xdr:colOff>365125</xdr:colOff>
      <xdr:row>77</xdr:row>
      <xdr:rowOff>114964</xdr:rowOff>
    </xdr:to>
    <xdr:sp macro="" textlink="">
      <xdr:nvSpPr>
        <xdr:cNvPr id="855" name="円/楕円 854"/>
        <xdr:cNvSpPr/>
      </xdr:nvSpPr>
      <xdr:spPr>
        <a:xfrm>
          <a:off x="19494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106091</xdr:rowOff>
    </xdr:from>
    <xdr:ext cx="534377" cy="259045"/>
    <xdr:sp macro="" textlink="">
      <xdr:nvSpPr>
        <xdr:cNvPr id="856" name="テキスト ボックス 855"/>
        <xdr:cNvSpPr txBox="1"/>
      </xdr:nvSpPr>
      <xdr:spPr>
        <a:xfrm>
          <a:off x="19278111" y="1330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29563</xdr:rowOff>
    </xdr:from>
    <xdr:to>
      <xdr:col>27</xdr:col>
      <xdr:colOff>161925</xdr:colOff>
      <xdr:row>77</xdr:row>
      <xdr:rowOff>131163</xdr:rowOff>
    </xdr:to>
    <xdr:sp macro="" textlink="">
      <xdr:nvSpPr>
        <xdr:cNvPr id="857" name="円/楕円 856"/>
        <xdr:cNvSpPr/>
      </xdr:nvSpPr>
      <xdr:spPr>
        <a:xfrm>
          <a:off x="18605500" y="1323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122290</xdr:rowOff>
    </xdr:from>
    <xdr:ext cx="534377" cy="259045"/>
    <xdr:sp macro="" textlink="">
      <xdr:nvSpPr>
        <xdr:cNvPr id="858" name="テキスト ボックス 857"/>
        <xdr:cNvSpPr txBox="1"/>
      </xdr:nvSpPr>
      <xdr:spPr>
        <a:xfrm>
          <a:off x="18389111" y="133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solidFill>
                <a:schemeClr val="dk1"/>
              </a:solidFill>
              <a:effectLst/>
              <a:latin typeface="+mn-lt"/>
              <a:ea typeface="+mn-ea"/>
              <a:cs typeface="+mn-cs"/>
            </a:rPr>
            <a:t>393,340</a:t>
          </a:r>
          <a:r>
            <a:rPr kumimoji="1" lang="ja-JP" altLang="en-US" sz="1100">
              <a:latin typeface="ＭＳ Ｐゴシック"/>
            </a:rPr>
            <a:t>円となっている。</a:t>
          </a:r>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45,226</a:t>
          </a:r>
          <a:r>
            <a:rPr kumimoji="1" lang="ja-JP" altLang="ja-JP" sz="1100">
              <a:solidFill>
                <a:schemeClr val="dk1"/>
              </a:solidFill>
              <a:effectLst/>
              <a:latin typeface="+mn-lt"/>
              <a:ea typeface="+mn-ea"/>
              <a:cs typeface="+mn-cs"/>
            </a:rPr>
            <a:t>円となっており、</a:t>
          </a:r>
          <a:r>
            <a:rPr kumimoji="0" lang="ja-JP" altLang="en-US" sz="1100">
              <a:solidFill>
                <a:schemeClr val="dk1"/>
              </a:solidFill>
              <a:effectLst/>
              <a:latin typeface="+mn-lt"/>
              <a:ea typeface="+mn-ea"/>
              <a:cs typeface="+mn-cs"/>
            </a:rPr>
            <a:t>類似団体の中で最も低い結果となっている</a:t>
          </a:r>
          <a:r>
            <a:rPr lang="ja-JP" altLang="ja-JP" sz="1100">
              <a:solidFill>
                <a:schemeClr val="dk1"/>
              </a:solidFill>
              <a:effectLst/>
              <a:latin typeface="+mn-lt"/>
              <a:ea typeface="+mn-ea"/>
              <a:cs typeface="+mn-cs"/>
            </a:rPr>
            <a:t>。これは、以前からの職員数の適正な定員管理により、今年度においても人口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人当たりの職員数が類似団体と比較して約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人少ないうえ、職員の退職に伴う入れ替え効果が続いていることから類似団体の中で最も低い結果になっている。しかし、数年後には退職者数が少なくなり、入れ替え効果が薄れてくることが予想されるため、新規採用数について今後も適性に管理していく必要が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また、物件費についても類似団体平均に比べ</a:t>
          </a:r>
          <a:r>
            <a:rPr lang="en-US" altLang="ja-JP" sz="1100">
              <a:solidFill>
                <a:schemeClr val="dk1"/>
              </a:solidFill>
              <a:effectLst/>
              <a:latin typeface="+mn-lt"/>
              <a:ea typeface="+mn-ea"/>
              <a:cs typeface="+mn-cs"/>
            </a:rPr>
            <a:t>49,721</a:t>
          </a:r>
          <a:r>
            <a:rPr lang="ja-JP" altLang="ja-JP" sz="1100">
              <a:solidFill>
                <a:schemeClr val="dk1"/>
              </a:solidFill>
              <a:effectLst/>
              <a:latin typeface="+mn-lt"/>
              <a:ea typeface="+mn-ea"/>
              <a:cs typeface="+mn-cs"/>
            </a:rPr>
            <a:t>円低くなっている。これは、中期計画策定時の審査と予算要求時における必要最小額計上の徹底、臨時的なものを除き、原則として前年度予算を上限とした査定枠の設定をしていること、さらには執行段階での経費節減の徹底によるものである。物件費の中でも類似団体と比較して特に賃金、需用費、委託料が低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一方、扶助費については経年比較でも類似団体平均を上回っており、今年度も</a:t>
          </a:r>
          <a:r>
            <a:rPr lang="en-US" altLang="ja-JP" sz="1100">
              <a:solidFill>
                <a:schemeClr val="dk1"/>
              </a:solidFill>
              <a:effectLst/>
              <a:latin typeface="+mn-lt"/>
              <a:ea typeface="+mn-ea"/>
              <a:cs typeface="+mn-cs"/>
            </a:rPr>
            <a:t>29,719</a:t>
          </a:r>
          <a:r>
            <a:rPr lang="ja-JP" altLang="ja-JP" sz="1100">
              <a:solidFill>
                <a:schemeClr val="dk1"/>
              </a:solidFill>
              <a:effectLst/>
              <a:latin typeface="+mn-lt"/>
              <a:ea typeface="+mn-ea"/>
              <a:cs typeface="+mn-cs"/>
            </a:rPr>
            <a:t>円高くなって</a:t>
          </a:r>
          <a:r>
            <a:rPr lang="ja-JP" altLang="en-US" sz="1100">
              <a:solidFill>
                <a:schemeClr val="dk1"/>
              </a:solidFill>
              <a:effectLst/>
              <a:latin typeface="+mn-lt"/>
              <a:ea typeface="+mn-ea"/>
              <a:cs typeface="+mn-cs"/>
            </a:rPr>
            <a:t>いる。本町の財政構造の特徴は扶助費が突出し、中でも</a:t>
          </a:r>
          <a:r>
            <a:rPr lang="ja-JP" altLang="ja-JP" sz="1100">
              <a:solidFill>
                <a:schemeClr val="dk1"/>
              </a:solidFill>
              <a:effectLst/>
              <a:latin typeface="+mn-lt"/>
              <a:ea typeface="+mn-ea"/>
              <a:cs typeface="+mn-cs"/>
            </a:rPr>
            <a:t>児童福祉費について</a:t>
          </a:r>
          <a:r>
            <a:rPr lang="ja-JP" altLang="en-US" sz="1100">
              <a:solidFill>
                <a:schemeClr val="dk1"/>
              </a:solidFill>
              <a:effectLst/>
              <a:latin typeface="+mn-lt"/>
              <a:ea typeface="+mn-ea"/>
              <a:cs typeface="+mn-cs"/>
            </a:rPr>
            <a:t>類似団体平均を</a:t>
          </a:r>
          <a:r>
            <a:rPr lang="ja-JP" altLang="ja-JP" sz="1100">
              <a:solidFill>
                <a:schemeClr val="dk1"/>
              </a:solidFill>
              <a:effectLst/>
              <a:latin typeface="+mn-lt"/>
              <a:ea typeface="+mn-ea"/>
              <a:cs typeface="+mn-cs"/>
            </a:rPr>
            <a:t>大きく上回っている状況であ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これは民間保育所が町内に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園あり、</a:t>
          </a:r>
          <a:r>
            <a:rPr lang="ja-JP" altLang="en-US" sz="1100">
              <a:solidFill>
                <a:schemeClr val="dk1"/>
              </a:solidFill>
              <a:effectLst/>
              <a:latin typeface="+mn-lt"/>
              <a:ea typeface="+mn-ea"/>
              <a:cs typeface="+mn-cs"/>
            </a:rPr>
            <a:t>子育てに関する環境が整っており以前から保育所への</a:t>
          </a:r>
          <a:r>
            <a:rPr lang="ja-JP" altLang="ja-JP" sz="1100">
              <a:solidFill>
                <a:schemeClr val="dk1"/>
              </a:solidFill>
              <a:effectLst/>
              <a:latin typeface="+mn-lt"/>
              <a:ea typeface="+mn-ea"/>
              <a:cs typeface="+mn-cs"/>
            </a:rPr>
            <a:t>支援を積極的に</a:t>
          </a:r>
          <a:r>
            <a:rPr lang="ja-JP" altLang="en-US" sz="1100">
              <a:solidFill>
                <a:schemeClr val="dk1"/>
              </a:solidFill>
              <a:effectLst/>
              <a:latin typeface="+mn-lt"/>
              <a:ea typeface="+mn-ea"/>
              <a:cs typeface="+mn-cs"/>
            </a:rPr>
            <a:t>行っているため</a:t>
          </a:r>
          <a:r>
            <a:rPr lang="ja-JP" altLang="ja-JP" sz="1100">
              <a:solidFill>
                <a:schemeClr val="dk1"/>
              </a:solidFill>
              <a:effectLst/>
              <a:latin typeface="+mn-lt"/>
              <a:ea typeface="+mn-ea"/>
              <a:cs typeface="+mn-cs"/>
            </a:rPr>
            <a:t>である。また、障害者自立総合支援制度の定着によって、平成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年度以降の扶助費の伸びが著しくなってきているため、漫然とした肥大化を招くことな</a:t>
          </a:r>
          <a:r>
            <a:rPr lang="ja-JP" altLang="en-US" sz="1100">
              <a:solidFill>
                <a:schemeClr val="dk1"/>
              </a:solidFill>
              <a:effectLst/>
              <a:latin typeface="+mn-lt"/>
              <a:ea typeface="+mn-ea"/>
              <a:cs typeface="+mn-cs"/>
            </a:rPr>
            <a:t>いよう、今後において</a:t>
          </a:r>
          <a:r>
            <a:rPr lang="ja-JP" altLang="ja-JP" sz="1100">
              <a:solidFill>
                <a:schemeClr val="dk1"/>
              </a:solidFill>
              <a:effectLst/>
              <a:latin typeface="+mn-lt"/>
              <a:ea typeface="+mn-ea"/>
              <a:cs typeface="+mn-cs"/>
            </a:rPr>
            <a:t>適正な運用をしていく必要がある。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133332</xdr:rowOff>
    </xdr:from>
    <xdr:to>
      <xdr:col>6</xdr:col>
      <xdr:colOff>511175</xdr:colOff>
      <xdr:row>38</xdr:row>
      <xdr:rowOff>10868</xdr:rowOff>
    </xdr:to>
    <xdr:cxnSp macro="">
      <xdr:nvCxnSpPr>
        <xdr:cNvPr id="63" name="直線コネクタ 62"/>
        <xdr:cNvCxnSpPr/>
      </xdr:nvCxnSpPr>
      <xdr:spPr>
        <a:xfrm flipV="1">
          <a:off x="3797300" y="6476982"/>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10868</xdr:rowOff>
    </xdr:from>
    <xdr:to>
      <xdr:col>5</xdr:col>
      <xdr:colOff>358775</xdr:colOff>
      <xdr:row>38</xdr:row>
      <xdr:rowOff>22788</xdr:rowOff>
    </xdr:to>
    <xdr:cxnSp macro="">
      <xdr:nvCxnSpPr>
        <xdr:cNvPr id="66" name="直線コネクタ 65"/>
        <xdr:cNvCxnSpPr/>
      </xdr:nvCxnSpPr>
      <xdr:spPr>
        <a:xfrm flipV="1">
          <a:off x="2908300" y="6525968"/>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746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15983</xdr:rowOff>
    </xdr:from>
    <xdr:ext cx="469744" cy="259045"/>
    <xdr:sp macro="" textlink="">
      <xdr:nvSpPr>
        <xdr:cNvPr id="68" name="テキスト ボックス 67"/>
        <xdr:cNvSpPr txBox="1"/>
      </xdr:nvSpPr>
      <xdr:spPr>
        <a:xfrm>
          <a:off x="3562427"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116513</xdr:rowOff>
    </xdr:from>
    <xdr:to>
      <xdr:col>4</xdr:col>
      <xdr:colOff>155575</xdr:colOff>
      <xdr:row>38</xdr:row>
      <xdr:rowOff>22788</xdr:rowOff>
    </xdr:to>
    <xdr:cxnSp macro="">
      <xdr:nvCxnSpPr>
        <xdr:cNvPr id="69" name="直線コネクタ 68"/>
        <xdr:cNvCxnSpPr/>
      </xdr:nvCxnSpPr>
      <xdr:spPr>
        <a:xfrm>
          <a:off x="2019300" y="6460163"/>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857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24473</xdr:rowOff>
    </xdr:from>
    <xdr:ext cx="469744" cy="259045"/>
    <xdr:sp macro="" textlink="">
      <xdr:nvSpPr>
        <xdr:cNvPr id="71" name="テキスト ボックス 70"/>
        <xdr:cNvSpPr txBox="1"/>
      </xdr:nvSpPr>
      <xdr:spPr>
        <a:xfrm>
          <a:off x="2673427" y="619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101001</xdr:rowOff>
    </xdr:from>
    <xdr:to>
      <xdr:col>2</xdr:col>
      <xdr:colOff>638175</xdr:colOff>
      <xdr:row>37</xdr:row>
      <xdr:rowOff>116513</xdr:rowOff>
    </xdr:to>
    <xdr:cxnSp macro="">
      <xdr:nvCxnSpPr>
        <xdr:cNvPr id="72" name="直線コネクタ 71"/>
        <xdr:cNvCxnSpPr/>
      </xdr:nvCxnSpPr>
      <xdr:spPr>
        <a:xfrm>
          <a:off x="1130300" y="6273201"/>
          <a:ext cx="889000" cy="18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968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155429</xdr:rowOff>
    </xdr:from>
    <xdr:ext cx="469744" cy="259045"/>
    <xdr:sp macro="" textlink="">
      <xdr:nvSpPr>
        <xdr:cNvPr id="74" name="テキスト ボックス 73"/>
        <xdr:cNvSpPr txBox="1"/>
      </xdr:nvSpPr>
      <xdr:spPr>
        <a:xfrm>
          <a:off x="1784427" y="61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79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95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82532</xdr:rowOff>
    </xdr:from>
    <xdr:to>
      <xdr:col>6</xdr:col>
      <xdr:colOff>561975</xdr:colOff>
      <xdr:row>38</xdr:row>
      <xdr:rowOff>12681</xdr:rowOff>
    </xdr:to>
    <xdr:sp macro="" textlink="">
      <xdr:nvSpPr>
        <xdr:cNvPr id="82" name="円/楕円 81"/>
        <xdr:cNvSpPr/>
      </xdr:nvSpPr>
      <xdr:spPr>
        <a:xfrm>
          <a:off x="45847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60959</xdr:rowOff>
    </xdr:from>
    <xdr:ext cx="469744" cy="259045"/>
    <xdr:sp macro="" textlink="">
      <xdr:nvSpPr>
        <xdr:cNvPr id="83" name="議会費該当値テキスト"/>
        <xdr:cNvSpPr txBox="1"/>
      </xdr:nvSpPr>
      <xdr:spPr>
        <a:xfrm>
          <a:off x="4686300" y="640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131518</xdr:rowOff>
    </xdr:from>
    <xdr:to>
      <xdr:col>5</xdr:col>
      <xdr:colOff>409575</xdr:colOff>
      <xdr:row>38</xdr:row>
      <xdr:rowOff>61668</xdr:rowOff>
    </xdr:to>
    <xdr:sp macro="" textlink="">
      <xdr:nvSpPr>
        <xdr:cNvPr id="84" name="円/楕円 83"/>
        <xdr:cNvSpPr/>
      </xdr:nvSpPr>
      <xdr:spPr>
        <a:xfrm>
          <a:off x="3746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52795</xdr:rowOff>
    </xdr:from>
    <xdr:ext cx="469744" cy="259045"/>
    <xdr:sp macro="" textlink="">
      <xdr:nvSpPr>
        <xdr:cNvPr id="85" name="テキスト ボックス 84"/>
        <xdr:cNvSpPr txBox="1"/>
      </xdr:nvSpPr>
      <xdr:spPr>
        <a:xfrm>
          <a:off x="3562427" y="656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143437</xdr:rowOff>
    </xdr:from>
    <xdr:to>
      <xdr:col>4</xdr:col>
      <xdr:colOff>206375</xdr:colOff>
      <xdr:row>38</xdr:row>
      <xdr:rowOff>73588</xdr:rowOff>
    </xdr:to>
    <xdr:sp macro="" textlink="">
      <xdr:nvSpPr>
        <xdr:cNvPr id="86" name="円/楕円 85"/>
        <xdr:cNvSpPr/>
      </xdr:nvSpPr>
      <xdr:spPr>
        <a:xfrm>
          <a:off x="2857500" y="6487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64715</xdr:rowOff>
    </xdr:from>
    <xdr:ext cx="469744" cy="259045"/>
    <xdr:sp macro="" textlink="">
      <xdr:nvSpPr>
        <xdr:cNvPr id="87" name="テキスト ボックス 86"/>
        <xdr:cNvSpPr txBox="1"/>
      </xdr:nvSpPr>
      <xdr:spPr>
        <a:xfrm>
          <a:off x="2673427" y="65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65713</xdr:rowOff>
    </xdr:from>
    <xdr:to>
      <xdr:col>3</xdr:col>
      <xdr:colOff>3175</xdr:colOff>
      <xdr:row>37</xdr:row>
      <xdr:rowOff>167314</xdr:rowOff>
    </xdr:to>
    <xdr:sp macro="" textlink="">
      <xdr:nvSpPr>
        <xdr:cNvPr id="88" name="円/楕円 87"/>
        <xdr:cNvSpPr/>
      </xdr:nvSpPr>
      <xdr:spPr>
        <a:xfrm>
          <a:off x="1968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158440</xdr:rowOff>
    </xdr:from>
    <xdr:ext cx="469744" cy="259045"/>
    <xdr:sp macro="" textlink="">
      <xdr:nvSpPr>
        <xdr:cNvPr id="89" name="テキスト ボックス 88"/>
        <xdr:cNvSpPr txBox="1"/>
      </xdr:nvSpPr>
      <xdr:spPr>
        <a:xfrm>
          <a:off x="1784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50201</xdr:rowOff>
    </xdr:from>
    <xdr:to>
      <xdr:col>1</xdr:col>
      <xdr:colOff>485775</xdr:colOff>
      <xdr:row>36</xdr:row>
      <xdr:rowOff>151801</xdr:rowOff>
    </xdr:to>
    <xdr:sp macro="" textlink="">
      <xdr:nvSpPr>
        <xdr:cNvPr id="90" name="円/楕円 89"/>
        <xdr:cNvSpPr/>
      </xdr:nvSpPr>
      <xdr:spPr>
        <a:xfrm>
          <a:off x="1079500" y="62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168328</xdr:rowOff>
    </xdr:from>
    <xdr:ext cx="469744" cy="259045"/>
    <xdr:sp macro="" textlink="">
      <xdr:nvSpPr>
        <xdr:cNvPr id="91" name="テキスト ボックス 90"/>
        <xdr:cNvSpPr txBox="1"/>
      </xdr:nvSpPr>
      <xdr:spPr>
        <a:xfrm>
          <a:off x="895427" y="59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167515</xdr:rowOff>
    </xdr:from>
    <xdr:to>
      <xdr:col>6</xdr:col>
      <xdr:colOff>511175</xdr:colOff>
      <xdr:row>58</xdr:row>
      <xdr:rowOff>898</xdr:rowOff>
    </xdr:to>
    <xdr:cxnSp macro="">
      <xdr:nvCxnSpPr>
        <xdr:cNvPr id="116" name="直線コネクタ 115"/>
        <xdr:cNvCxnSpPr/>
      </xdr:nvCxnSpPr>
      <xdr:spPr>
        <a:xfrm flipV="1">
          <a:off x="3797300" y="9940165"/>
          <a:ext cx="8382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164905</xdr:rowOff>
    </xdr:from>
    <xdr:to>
      <xdr:col>5</xdr:col>
      <xdr:colOff>358775</xdr:colOff>
      <xdr:row>58</xdr:row>
      <xdr:rowOff>898</xdr:rowOff>
    </xdr:to>
    <xdr:cxnSp macro="">
      <xdr:nvCxnSpPr>
        <xdr:cNvPr id="119" name="直線コネクタ 118"/>
        <xdr:cNvCxnSpPr/>
      </xdr:nvCxnSpPr>
      <xdr:spPr>
        <a:xfrm>
          <a:off x="2908300" y="993755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746500" y="987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47538</xdr:rowOff>
    </xdr:from>
    <xdr:ext cx="534377" cy="259045"/>
    <xdr:sp macro="" textlink="">
      <xdr:nvSpPr>
        <xdr:cNvPr id="121" name="テキスト ボックス 120"/>
        <xdr:cNvSpPr txBox="1"/>
      </xdr:nvSpPr>
      <xdr:spPr>
        <a:xfrm>
          <a:off x="3530111" y="96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164905</xdr:rowOff>
    </xdr:from>
    <xdr:to>
      <xdr:col>4</xdr:col>
      <xdr:colOff>155575</xdr:colOff>
      <xdr:row>58</xdr:row>
      <xdr:rowOff>2286</xdr:rowOff>
    </xdr:to>
    <xdr:cxnSp macro="">
      <xdr:nvCxnSpPr>
        <xdr:cNvPr id="122" name="直線コネクタ 121"/>
        <xdr:cNvCxnSpPr/>
      </xdr:nvCxnSpPr>
      <xdr:spPr>
        <a:xfrm flipV="1">
          <a:off x="2019300" y="9937555"/>
          <a:ext cx="889000" cy="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857500" y="987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48366</xdr:rowOff>
    </xdr:from>
    <xdr:ext cx="534377" cy="259045"/>
    <xdr:sp macro="" textlink="">
      <xdr:nvSpPr>
        <xdr:cNvPr id="124" name="テキスト ボックス 123"/>
        <xdr:cNvSpPr txBox="1"/>
      </xdr:nvSpPr>
      <xdr:spPr>
        <a:xfrm>
          <a:off x="2641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169914</xdr:rowOff>
    </xdr:from>
    <xdr:to>
      <xdr:col>2</xdr:col>
      <xdr:colOff>638175</xdr:colOff>
      <xdr:row>58</xdr:row>
      <xdr:rowOff>2286</xdr:rowOff>
    </xdr:to>
    <xdr:cxnSp macro="">
      <xdr:nvCxnSpPr>
        <xdr:cNvPr id="125" name="直線コネクタ 124"/>
        <xdr:cNvCxnSpPr/>
      </xdr:nvCxnSpPr>
      <xdr:spPr>
        <a:xfrm>
          <a:off x="1130300" y="9942564"/>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968500" y="982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719794" y="96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79500" y="987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44795</xdr:rowOff>
    </xdr:from>
    <xdr:ext cx="534377" cy="259045"/>
    <xdr:sp macro="" textlink="">
      <xdr:nvSpPr>
        <xdr:cNvPr id="129" name="テキスト ボックス 128"/>
        <xdr:cNvSpPr txBox="1"/>
      </xdr:nvSpPr>
      <xdr:spPr>
        <a:xfrm>
          <a:off x="863111" y="964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116715</xdr:rowOff>
    </xdr:from>
    <xdr:to>
      <xdr:col>6</xdr:col>
      <xdr:colOff>561975</xdr:colOff>
      <xdr:row>58</xdr:row>
      <xdr:rowOff>46865</xdr:rowOff>
    </xdr:to>
    <xdr:sp macro="" textlink="">
      <xdr:nvSpPr>
        <xdr:cNvPr id="135" name="円/楕円 134"/>
        <xdr:cNvSpPr/>
      </xdr:nvSpPr>
      <xdr:spPr>
        <a:xfrm>
          <a:off x="4584700" y="988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121548</xdr:rowOff>
    </xdr:from>
    <xdr:to>
      <xdr:col>5</xdr:col>
      <xdr:colOff>409575</xdr:colOff>
      <xdr:row>58</xdr:row>
      <xdr:rowOff>51698</xdr:rowOff>
    </xdr:to>
    <xdr:sp macro="" textlink="">
      <xdr:nvSpPr>
        <xdr:cNvPr id="137" name="円/楕円 136"/>
        <xdr:cNvSpPr/>
      </xdr:nvSpPr>
      <xdr:spPr>
        <a:xfrm>
          <a:off x="3746500" y="98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42825</xdr:rowOff>
    </xdr:from>
    <xdr:ext cx="534377" cy="259045"/>
    <xdr:sp macro="" textlink="">
      <xdr:nvSpPr>
        <xdr:cNvPr id="138" name="テキスト ボックス 137"/>
        <xdr:cNvSpPr txBox="1"/>
      </xdr:nvSpPr>
      <xdr:spPr>
        <a:xfrm>
          <a:off x="3530111" y="99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114105</xdr:rowOff>
    </xdr:from>
    <xdr:to>
      <xdr:col>4</xdr:col>
      <xdr:colOff>206375</xdr:colOff>
      <xdr:row>58</xdr:row>
      <xdr:rowOff>44255</xdr:rowOff>
    </xdr:to>
    <xdr:sp macro="" textlink="">
      <xdr:nvSpPr>
        <xdr:cNvPr id="139" name="円/楕円 138"/>
        <xdr:cNvSpPr/>
      </xdr:nvSpPr>
      <xdr:spPr>
        <a:xfrm>
          <a:off x="2857500" y="98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35382</xdr:rowOff>
    </xdr:from>
    <xdr:ext cx="534377" cy="259045"/>
    <xdr:sp macro="" textlink="">
      <xdr:nvSpPr>
        <xdr:cNvPr id="140" name="テキスト ボックス 139"/>
        <xdr:cNvSpPr txBox="1"/>
      </xdr:nvSpPr>
      <xdr:spPr>
        <a:xfrm>
          <a:off x="2641111" y="99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122936</xdr:rowOff>
    </xdr:from>
    <xdr:to>
      <xdr:col>3</xdr:col>
      <xdr:colOff>3175</xdr:colOff>
      <xdr:row>58</xdr:row>
      <xdr:rowOff>53086</xdr:rowOff>
    </xdr:to>
    <xdr:sp macro="" textlink="">
      <xdr:nvSpPr>
        <xdr:cNvPr id="141" name="円/楕円 140"/>
        <xdr:cNvSpPr/>
      </xdr:nvSpPr>
      <xdr:spPr>
        <a:xfrm>
          <a:off x="1968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44213</xdr:rowOff>
    </xdr:from>
    <xdr:ext cx="534377" cy="259045"/>
    <xdr:sp macro="" textlink="">
      <xdr:nvSpPr>
        <xdr:cNvPr id="142" name="テキスト ボックス 141"/>
        <xdr:cNvSpPr txBox="1"/>
      </xdr:nvSpPr>
      <xdr:spPr>
        <a:xfrm>
          <a:off x="1752111" y="99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119114</xdr:rowOff>
    </xdr:from>
    <xdr:to>
      <xdr:col>1</xdr:col>
      <xdr:colOff>485775</xdr:colOff>
      <xdr:row>58</xdr:row>
      <xdr:rowOff>49264</xdr:rowOff>
    </xdr:to>
    <xdr:sp macro="" textlink="">
      <xdr:nvSpPr>
        <xdr:cNvPr id="143" name="円/楕円 142"/>
        <xdr:cNvSpPr/>
      </xdr:nvSpPr>
      <xdr:spPr>
        <a:xfrm>
          <a:off x="1079500" y="98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40391</xdr:rowOff>
    </xdr:from>
    <xdr:ext cx="534377" cy="259045"/>
    <xdr:sp macro="" textlink="">
      <xdr:nvSpPr>
        <xdr:cNvPr id="144" name="テキスト ボックス 143"/>
        <xdr:cNvSpPr txBox="1"/>
      </xdr:nvSpPr>
      <xdr:spPr>
        <a:xfrm>
          <a:off x="863111" y="9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41497</xdr:rowOff>
    </xdr:from>
    <xdr:to>
      <xdr:col>6</xdr:col>
      <xdr:colOff>511175</xdr:colOff>
      <xdr:row>78</xdr:row>
      <xdr:rowOff>42225</xdr:rowOff>
    </xdr:to>
    <xdr:cxnSp macro="">
      <xdr:nvCxnSpPr>
        <xdr:cNvPr id="175" name="直線コネクタ 174"/>
        <xdr:cNvCxnSpPr/>
      </xdr:nvCxnSpPr>
      <xdr:spPr>
        <a:xfrm flipV="1">
          <a:off x="3797300" y="13414597"/>
          <a:ext cx="8382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42225</xdr:rowOff>
    </xdr:from>
    <xdr:to>
      <xdr:col>5</xdr:col>
      <xdr:colOff>358775</xdr:colOff>
      <xdr:row>78</xdr:row>
      <xdr:rowOff>74521</xdr:rowOff>
    </xdr:to>
    <xdr:cxnSp macro="">
      <xdr:nvCxnSpPr>
        <xdr:cNvPr id="178" name="直線コネクタ 177"/>
        <xdr:cNvCxnSpPr/>
      </xdr:nvCxnSpPr>
      <xdr:spPr>
        <a:xfrm flipV="1">
          <a:off x="2908300" y="13415325"/>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746500" y="133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90437</xdr:rowOff>
    </xdr:from>
    <xdr:ext cx="599010" cy="259045"/>
    <xdr:sp macro="" textlink="">
      <xdr:nvSpPr>
        <xdr:cNvPr id="180" name="テキスト ボックス 179"/>
        <xdr:cNvSpPr txBox="1"/>
      </xdr:nvSpPr>
      <xdr:spPr>
        <a:xfrm>
          <a:off x="3497794" y="1346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74521</xdr:rowOff>
    </xdr:from>
    <xdr:to>
      <xdr:col>4</xdr:col>
      <xdr:colOff>155575</xdr:colOff>
      <xdr:row>78</xdr:row>
      <xdr:rowOff>80559</xdr:rowOff>
    </xdr:to>
    <xdr:cxnSp macro="">
      <xdr:nvCxnSpPr>
        <xdr:cNvPr id="181" name="直線コネクタ 180"/>
        <xdr:cNvCxnSpPr/>
      </xdr:nvCxnSpPr>
      <xdr:spPr>
        <a:xfrm flipV="1">
          <a:off x="2019300" y="13447621"/>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857500" y="1339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608794" y="131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72803</xdr:rowOff>
    </xdr:from>
    <xdr:to>
      <xdr:col>2</xdr:col>
      <xdr:colOff>638175</xdr:colOff>
      <xdr:row>78</xdr:row>
      <xdr:rowOff>80559</xdr:rowOff>
    </xdr:to>
    <xdr:cxnSp macro="">
      <xdr:nvCxnSpPr>
        <xdr:cNvPr id="184" name="直線コネクタ 183"/>
        <xdr:cNvCxnSpPr/>
      </xdr:nvCxnSpPr>
      <xdr:spPr>
        <a:xfrm>
          <a:off x="1130300" y="13445903"/>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968500" y="1337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719794" y="1314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79500" y="1337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830794" y="131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162147</xdr:rowOff>
    </xdr:from>
    <xdr:to>
      <xdr:col>6</xdr:col>
      <xdr:colOff>561975</xdr:colOff>
      <xdr:row>78</xdr:row>
      <xdr:rowOff>92297</xdr:rowOff>
    </xdr:to>
    <xdr:sp macro="" textlink="">
      <xdr:nvSpPr>
        <xdr:cNvPr id="194" name="円/楕円 193"/>
        <xdr:cNvSpPr/>
      </xdr:nvSpPr>
      <xdr:spPr>
        <a:xfrm>
          <a:off x="45847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162875</xdr:rowOff>
    </xdr:from>
    <xdr:to>
      <xdr:col>5</xdr:col>
      <xdr:colOff>409575</xdr:colOff>
      <xdr:row>78</xdr:row>
      <xdr:rowOff>93025</xdr:rowOff>
    </xdr:to>
    <xdr:sp macro="" textlink="">
      <xdr:nvSpPr>
        <xdr:cNvPr id="196" name="円/楕円 195"/>
        <xdr:cNvSpPr/>
      </xdr:nvSpPr>
      <xdr:spPr>
        <a:xfrm>
          <a:off x="3746500" y="13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109552</xdr:rowOff>
    </xdr:from>
    <xdr:ext cx="599010" cy="259045"/>
    <xdr:sp macro="" textlink="">
      <xdr:nvSpPr>
        <xdr:cNvPr id="197" name="テキスト ボックス 196"/>
        <xdr:cNvSpPr txBox="1"/>
      </xdr:nvSpPr>
      <xdr:spPr>
        <a:xfrm>
          <a:off x="3497794" y="131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23721</xdr:rowOff>
    </xdr:from>
    <xdr:to>
      <xdr:col>4</xdr:col>
      <xdr:colOff>206375</xdr:colOff>
      <xdr:row>78</xdr:row>
      <xdr:rowOff>125321</xdr:rowOff>
    </xdr:to>
    <xdr:sp macro="" textlink="">
      <xdr:nvSpPr>
        <xdr:cNvPr id="198" name="円/楕円 197"/>
        <xdr:cNvSpPr/>
      </xdr:nvSpPr>
      <xdr:spPr>
        <a:xfrm>
          <a:off x="2857500" y="133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116448</xdr:rowOff>
    </xdr:from>
    <xdr:ext cx="599010" cy="259045"/>
    <xdr:sp macro="" textlink="">
      <xdr:nvSpPr>
        <xdr:cNvPr id="199" name="テキスト ボックス 198"/>
        <xdr:cNvSpPr txBox="1"/>
      </xdr:nvSpPr>
      <xdr:spPr>
        <a:xfrm>
          <a:off x="2608794" y="134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29759</xdr:rowOff>
    </xdr:from>
    <xdr:to>
      <xdr:col>3</xdr:col>
      <xdr:colOff>3175</xdr:colOff>
      <xdr:row>78</xdr:row>
      <xdr:rowOff>131359</xdr:rowOff>
    </xdr:to>
    <xdr:sp macro="" textlink="">
      <xdr:nvSpPr>
        <xdr:cNvPr id="200" name="円/楕円 199"/>
        <xdr:cNvSpPr/>
      </xdr:nvSpPr>
      <xdr:spPr>
        <a:xfrm>
          <a:off x="1968500" y="134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122486</xdr:rowOff>
    </xdr:from>
    <xdr:ext cx="599010" cy="259045"/>
    <xdr:sp macro="" textlink="">
      <xdr:nvSpPr>
        <xdr:cNvPr id="201" name="テキスト ボックス 200"/>
        <xdr:cNvSpPr txBox="1"/>
      </xdr:nvSpPr>
      <xdr:spPr>
        <a:xfrm>
          <a:off x="1719794" y="1349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22003</xdr:rowOff>
    </xdr:from>
    <xdr:to>
      <xdr:col>1</xdr:col>
      <xdr:colOff>485775</xdr:colOff>
      <xdr:row>78</xdr:row>
      <xdr:rowOff>123603</xdr:rowOff>
    </xdr:to>
    <xdr:sp macro="" textlink="">
      <xdr:nvSpPr>
        <xdr:cNvPr id="202" name="円/楕円 201"/>
        <xdr:cNvSpPr/>
      </xdr:nvSpPr>
      <xdr:spPr>
        <a:xfrm>
          <a:off x="1079500" y="13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114730</xdr:rowOff>
    </xdr:from>
    <xdr:ext cx="599010" cy="259045"/>
    <xdr:sp macro="" textlink="">
      <xdr:nvSpPr>
        <xdr:cNvPr id="203" name="テキスト ボックス 202"/>
        <xdr:cNvSpPr txBox="1"/>
      </xdr:nvSpPr>
      <xdr:spPr>
        <a:xfrm>
          <a:off x="830794" y="1348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53632</xdr:rowOff>
    </xdr:from>
    <xdr:to>
      <xdr:col>6</xdr:col>
      <xdr:colOff>511175</xdr:colOff>
      <xdr:row>97</xdr:row>
      <xdr:rowOff>79659</xdr:rowOff>
    </xdr:to>
    <xdr:cxnSp macro="">
      <xdr:nvCxnSpPr>
        <xdr:cNvPr id="228" name="直線コネクタ 227"/>
        <xdr:cNvCxnSpPr/>
      </xdr:nvCxnSpPr>
      <xdr:spPr>
        <a:xfrm flipV="1">
          <a:off x="3797300" y="16684282"/>
          <a:ext cx="83820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75515</xdr:rowOff>
    </xdr:from>
    <xdr:to>
      <xdr:col>5</xdr:col>
      <xdr:colOff>358775</xdr:colOff>
      <xdr:row>97</xdr:row>
      <xdr:rowOff>79659</xdr:rowOff>
    </xdr:to>
    <xdr:cxnSp macro="">
      <xdr:nvCxnSpPr>
        <xdr:cNvPr id="231" name="直線コネクタ 230"/>
        <xdr:cNvCxnSpPr/>
      </xdr:nvCxnSpPr>
      <xdr:spPr>
        <a:xfrm>
          <a:off x="2908300" y="16706165"/>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746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530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72245</xdr:rowOff>
    </xdr:from>
    <xdr:to>
      <xdr:col>4</xdr:col>
      <xdr:colOff>155575</xdr:colOff>
      <xdr:row>97</xdr:row>
      <xdr:rowOff>75515</xdr:rowOff>
    </xdr:to>
    <xdr:cxnSp macro="">
      <xdr:nvCxnSpPr>
        <xdr:cNvPr id="234" name="直線コネクタ 233"/>
        <xdr:cNvCxnSpPr/>
      </xdr:nvCxnSpPr>
      <xdr:spPr>
        <a:xfrm>
          <a:off x="2019300" y="16702895"/>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857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6" name="テキスト ボックス 235"/>
        <xdr:cNvSpPr txBox="1"/>
      </xdr:nvSpPr>
      <xdr:spPr>
        <a:xfrm>
          <a:off x="2641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72245</xdr:rowOff>
    </xdr:from>
    <xdr:to>
      <xdr:col>2</xdr:col>
      <xdr:colOff>638175</xdr:colOff>
      <xdr:row>97</xdr:row>
      <xdr:rowOff>80790</xdr:rowOff>
    </xdr:to>
    <xdr:cxnSp macro="">
      <xdr:nvCxnSpPr>
        <xdr:cNvPr id="237" name="直線コネクタ 236"/>
        <xdr:cNvCxnSpPr/>
      </xdr:nvCxnSpPr>
      <xdr:spPr>
        <a:xfrm flipV="1">
          <a:off x="1130300" y="16702895"/>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968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752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79500" y="165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863111" y="163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2832</xdr:rowOff>
    </xdr:from>
    <xdr:to>
      <xdr:col>6</xdr:col>
      <xdr:colOff>561975</xdr:colOff>
      <xdr:row>97</xdr:row>
      <xdr:rowOff>104432</xdr:rowOff>
    </xdr:to>
    <xdr:sp macro="" textlink="">
      <xdr:nvSpPr>
        <xdr:cNvPr id="247" name="円/楕円 246"/>
        <xdr:cNvSpPr/>
      </xdr:nvSpPr>
      <xdr:spPr>
        <a:xfrm>
          <a:off x="4584700" y="166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89209</xdr:rowOff>
    </xdr:from>
    <xdr:ext cx="534377" cy="259045"/>
    <xdr:sp macro="" textlink="">
      <xdr:nvSpPr>
        <xdr:cNvPr id="248" name="衛生費該当値テキスト"/>
        <xdr:cNvSpPr txBox="1"/>
      </xdr:nvSpPr>
      <xdr:spPr>
        <a:xfrm>
          <a:off x="4686300" y="165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28859</xdr:rowOff>
    </xdr:from>
    <xdr:to>
      <xdr:col>5</xdr:col>
      <xdr:colOff>409575</xdr:colOff>
      <xdr:row>97</xdr:row>
      <xdr:rowOff>130459</xdr:rowOff>
    </xdr:to>
    <xdr:sp macro="" textlink="">
      <xdr:nvSpPr>
        <xdr:cNvPr id="249" name="円/楕円 248"/>
        <xdr:cNvSpPr/>
      </xdr:nvSpPr>
      <xdr:spPr>
        <a:xfrm>
          <a:off x="3746500" y="166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121586</xdr:rowOff>
    </xdr:from>
    <xdr:ext cx="534377" cy="259045"/>
    <xdr:sp macro="" textlink="">
      <xdr:nvSpPr>
        <xdr:cNvPr id="250" name="テキスト ボックス 249"/>
        <xdr:cNvSpPr txBox="1"/>
      </xdr:nvSpPr>
      <xdr:spPr>
        <a:xfrm>
          <a:off x="3530111" y="167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24715</xdr:rowOff>
    </xdr:from>
    <xdr:to>
      <xdr:col>4</xdr:col>
      <xdr:colOff>206375</xdr:colOff>
      <xdr:row>97</xdr:row>
      <xdr:rowOff>126315</xdr:rowOff>
    </xdr:to>
    <xdr:sp macro="" textlink="">
      <xdr:nvSpPr>
        <xdr:cNvPr id="251" name="円/楕円 250"/>
        <xdr:cNvSpPr/>
      </xdr:nvSpPr>
      <xdr:spPr>
        <a:xfrm>
          <a:off x="2857500" y="166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117442</xdr:rowOff>
    </xdr:from>
    <xdr:ext cx="534377" cy="259045"/>
    <xdr:sp macro="" textlink="">
      <xdr:nvSpPr>
        <xdr:cNvPr id="252" name="テキスト ボックス 251"/>
        <xdr:cNvSpPr txBox="1"/>
      </xdr:nvSpPr>
      <xdr:spPr>
        <a:xfrm>
          <a:off x="2641111" y="167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21445</xdr:rowOff>
    </xdr:from>
    <xdr:to>
      <xdr:col>3</xdr:col>
      <xdr:colOff>3175</xdr:colOff>
      <xdr:row>97</xdr:row>
      <xdr:rowOff>123045</xdr:rowOff>
    </xdr:to>
    <xdr:sp macro="" textlink="">
      <xdr:nvSpPr>
        <xdr:cNvPr id="253" name="円/楕円 252"/>
        <xdr:cNvSpPr/>
      </xdr:nvSpPr>
      <xdr:spPr>
        <a:xfrm>
          <a:off x="1968500" y="166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114172</xdr:rowOff>
    </xdr:from>
    <xdr:ext cx="534377" cy="259045"/>
    <xdr:sp macro="" textlink="">
      <xdr:nvSpPr>
        <xdr:cNvPr id="254" name="テキスト ボックス 253"/>
        <xdr:cNvSpPr txBox="1"/>
      </xdr:nvSpPr>
      <xdr:spPr>
        <a:xfrm>
          <a:off x="1752111" y="167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29990</xdr:rowOff>
    </xdr:from>
    <xdr:to>
      <xdr:col>1</xdr:col>
      <xdr:colOff>485775</xdr:colOff>
      <xdr:row>97</xdr:row>
      <xdr:rowOff>131590</xdr:rowOff>
    </xdr:to>
    <xdr:sp macro="" textlink="">
      <xdr:nvSpPr>
        <xdr:cNvPr id="255" name="円/楕円 254"/>
        <xdr:cNvSpPr/>
      </xdr:nvSpPr>
      <xdr:spPr>
        <a:xfrm>
          <a:off x="1079500" y="166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122717</xdr:rowOff>
    </xdr:from>
    <xdr:ext cx="534377" cy="259045"/>
    <xdr:sp macro="" textlink="">
      <xdr:nvSpPr>
        <xdr:cNvPr id="256" name="テキスト ボックス 255"/>
        <xdr:cNvSpPr txBox="1"/>
      </xdr:nvSpPr>
      <xdr:spPr>
        <a:xfrm>
          <a:off x="863111" y="1675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96647</xdr:rowOff>
    </xdr:from>
    <xdr:to>
      <xdr:col>15</xdr:col>
      <xdr:colOff>180975</xdr:colOff>
      <xdr:row>38</xdr:row>
      <xdr:rowOff>159131</xdr:rowOff>
    </xdr:to>
    <xdr:cxnSp macro="">
      <xdr:nvCxnSpPr>
        <xdr:cNvPr id="285" name="直線コネクタ 284"/>
        <xdr:cNvCxnSpPr/>
      </xdr:nvCxnSpPr>
      <xdr:spPr>
        <a:xfrm>
          <a:off x="9639300" y="6611747"/>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149860</xdr:rowOff>
    </xdr:from>
    <xdr:to>
      <xdr:col>14</xdr:col>
      <xdr:colOff>28575</xdr:colOff>
      <xdr:row>38</xdr:row>
      <xdr:rowOff>96647</xdr:rowOff>
    </xdr:to>
    <xdr:cxnSp macro="">
      <xdr:nvCxnSpPr>
        <xdr:cNvPr id="288" name="直線コネクタ 287"/>
        <xdr:cNvCxnSpPr/>
      </xdr:nvCxnSpPr>
      <xdr:spPr>
        <a:xfrm>
          <a:off x="8750300" y="6322060"/>
          <a:ext cx="889000" cy="2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94044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149860</xdr:rowOff>
    </xdr:from>
    <xdr:to>
      <xdr:col>12</xdr:col>
      <xdr:colOff>511175</xdr:colOff>
      <xdr:row>37</xdr:row>
      <xdr:rowOff>125730</xdr:rowOff>
    </xdr:to>
    <xdr:cxnSp macro="">
      <xdr:nvCxnSpPr>
        <xdr:cNvPr id="291" name="直線コネクタ 290"/>
        <xdr:cNvCxnSpPr/>
      </xdr:nvCxnSpPr>
      <xdr:spPr>
        <a:xfrm flipV="1">
          <a:off x="7861300" y="632206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28973</xdr:rowOff>
    </xdr:from>
    <xdr:ext cx="469744" cy="259045"/>
    <xdr:sp macro="" textlink="">
      <xdr:nvSpPr>
        <xdr:cNvPr id="293" name="テキスト ボックス 292"/>
        <xdr:cNvSpPr txBox="1"/>
      </xdr:nvSpPr>
      <xdr:spPr>
        <a:xfrm>
          <a:off x="8515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60833</xdr:rowOff>
    </xdr:from>
    <xdr:to>
      <xdr:col>11</xdr:col>
      <xdr:colOff>307975</xdr:colOff>
      <xdr:row>37</xdr:row>
      <xdr:rowOff>125730</xdr:rowOff>
    </xdr:to>
    <xdr:cxnSp macro="">
      <xdr:nvCxnSpPr>
        <xdr:cNvPr id="294" name="直線コネクタ 293"/>
        <xdr:cNvCxnSpPr/>
      </xdr:nvCxnSpPr>
      <xdr:spPr>
        <a:xfrm>
          <a:off x="6972300" y="5890133"/>
          <a:ext cx="889000" cy="57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7626427" y="61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298" name="テキスト ボックス 297"/>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108331</xdr:rowOff>
    </xdr:from>
    <xdr:to>
      <xdr:col>15</xdr:col>
      <xdr:colOff>231775</xdr:colOff>
      <xdr:row>39</xdr:row>
      <xdr:rowOff>38481</xdr:rowOff>
    </xdr:to>
    <xdr:sp macro="" textlink="">
      <xdr:nvSpPr>
        <xdr:cNvPr id="304" name="円/楕円 303"/>
        <xdr:cNvSpPr/>
      </xdr:nvSpPr>
      <xdr:spPr>
        <a:xfrm>
          <a:off x="10426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45847</xdr:rowOff>
    </xdr:from>
    <xdr:to>
      <xdr:col>14</xdr:col>
      <xdr:colOff>79375</xdr:colOff>
      <xdr:row>38</xdr:row>
      <xdr:rowOff>147447</xdr:rowOff>
    </xdr:to>
    <xdr:sp macro="" textlink="">
      <xdr:nvSpPr>
        <xdr:cNvPr id="306" name="円/楕円 305"/>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138574</xdr:rowOff>
    </xdr:from>
    <xdr:ext cx="378565" cy="259045"/>
    <xdr:sp macro="" textlink="">
      <xdr:nvSpPr>
        <xdr:cNvPr id="307" name="テキスト ボックス 306"/>
        <xdr:cNvSpPr txBox="1"/>
      </xdr:nvSpPr>
      <xdr:spPr>
        <a:xfrm>
          <a:off x="9450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99060</xdr:rowOff>
    </xdr:from>
    <xdr:to>
      <xdr:col>12</xdr:col>
      <xdr:colOff>561975</xdr:colOff>
      <xdr:row>37</xdr:row>
      <xdr:rowOff>29210</xdr:rowOff>
    </xdr:to>
    <xdr:sp macro="" textlink="">
      <xdr:nvSpPr>
        <xdr:cNvPr id="308" name="円/楕円 307"/>
        <xdr:cNvSpPr/>
      </xdr:nvSpPr>
      <xdr:spPr>
        <a:xfrm>
          <a:off x="8699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45737</xdr:rowOff>
    </xdr:from>
    <xdr:ext cx="469744" cy="259045"/>
    <xdr:sp macro="" textlink="">
      <xdr:nvSpPr>
        <xdr:cNvPr id="309" name="テキスト ボックス 308"/>
        <xdr:cNvSpPr txBox="1"/>
      </xdr:nvSpPr>
      <xdr:spPr>
        <a:xfrm>
          <a:off x="8515427" y="60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74930</xdr:rowOff>
    </xdr:from>
    <xdr:to>
      <xdr:col>11</xdr:col>
      <xdr:colOff>358775</xdr:colOff>
      <xdr:row>38</xdr:row>
      <xdr:rowOff>5080</xdr:rowOff>
    </xdr:to>
    <xdr:sp macro="" textlink="">
      <xdr:nvSpPr>
        <xdr:cNvPr id="310" name="円/楕円 309"/>
        <xdr:cNvSpPr/>
      </xdr:nvSpPr>
      <xdr:spPr>
        <a:xfrm>
          <a:off x="781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167657</xdr:rowOff>
    </xdr:from>
    <xdr:ext cx="469744" cy="259045"/>
    <xdr:sp macro="" textlink="">
      <xdr:nvSpPr>
        <xdr:cNvPr id="311" name="テキスト ボックス 310"/>
        <xdr:cNvSpPr txBox="1"/>
      </xdr:nvSpPr>
      <xdr:spPr>
        <a:xfrm>
          <a:off x="7626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10033</xdr:rowOff>
    </xdr:from>
    <xdr:to>
      <xdr:col>10</xdr:col>
      <xdr:colOff>155575</xdr:colOff>
      <xdr:row>34</xdr:row>
      <xdr:rowOff>111633</xdr:rowOff>
    </xdr:to>
    <xdr:sp macro="" textlink="">
      <xdr:nvSpPr>
        <xdr:cNvPr id="312" name="円/楕円 311"/>
        <xdr:cNvSpPr/>
      </xdr:nvSpPr>
      <xdr:spPr>
        <a:xfrm>
          <a:off x="6921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128160</xdr:rowOff>
    </xdr:from>
    <xdr:ext cx="469744" cy="259045"/>
    <xdr:sp macro="" textlink="">
      <xdr:nvSpPr>
        <xdr:cNvPr id="313" name="テキスト ボックス 312"/>
        <xdr:cNvSpPr txBox="1"/>
      </xdr:nvSpPr>
      <xdr:spPr>
        <a:xfrm>
          <a:off x="6737427" y="56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74366</xdr:rowOff>
    </xdr:from>
    <xdr:to>
      <xdr:col>15</xdr:col>
      <xdr:colOff>180975</xdr:colOff>
      <xdr:row>58</xdr:row>
      <xdr:rowOff>76378</xdr:rowOff>
    </xdr:to>
    <xdr:cxnSp macro="">
      <xdr:nvCxnSpPr>
        <xdr:cNvPr id="340" name="直線コネクタ 339"/>
        <xdr:cNvCxnSpPr/>
      </xdr:nvCxnSpPr>
      <xdr:spPr>
        <a:xfrm>
          <a:off x="9639300" y="1001846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73342</xdr:rowOff>
    </xdr:from>
    <xdr:to>
      <xdr:col>14</xdr:col>
      <xdr:colOff>28575</xdr:colOff>
      <xdr:row>58</xdr:row>
      <xdr:rowOff>74366</xdr:rowOff>
    </xdr:to>
    <xdr:cxnSp macro="">
      <xdr:nvCxnSpPr>
        <xdr:cNvPr id="343" name="直線コネクタ 342"/>
        <xdr:cNvCxnSpPr/>
      </xdr:nvCxnSpPr>
      <xdr:spPr>
        <a:xfrm>
          <a:off x="8750300" y="10017442"/>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45" name="テキスト ボックス 34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73342</xdr:rowOff>
    </xdr:from>
    <xdr:to>
      <xdr:col>12</xdr:col>
      <xdr:colOff>511175</xdr:colOff>
      <xdr:row>58</xdr:row>
      <xdr:rowOff>86509</xdr:rowOff>
    </xdr:to>
    <xdr:cxnSp macro="">
      <xdr:nvCxnSpPr>
        <xdr:cNvPr id="346" name="直線コネクタ 345"/>
        <xdr:cNvCxnSpPr/>
      </xdr:nvCxnSpPr>
      <xdr:spPr>
        <a:xfrm flipV="1">
          <a:off x="7861300" y="10017442"/>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48" name="テキスト ボックス 34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86509</xdr:rowOff>
    </xdr:from>
    <xdr:to>
      <xdr:col>11</xdr:col>
      <xdr:colOff>307975</xdr:colOff>
      <xdr:row>58</xdr:row>
      <xdr:rowOff>91946</xdr:rowOff>
    </xdr:to>
    <xdr:cxnSp macro="">
      <xdr:nvCxnSpPr>
        <xdr:cNvPr id="349" name="直線コネクタ 348"/>
        <xdr:cNvCxnSpPr/>
      </xdr:nvCxnSpPr>
      <xdr:spPr>
        <a:xfrm flipV="1">
          <a:off x="6972300" y="10030609"/>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51" name="テキスト ボックス 35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53" name="テキスト ボックス 35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25578</xdr:rowOff>
    </xdr:from>
    <xdr:to>
      <xdr:col>15</xdr:col>
      <xdr:colOff>231775</xdr:colOff>
      <xdr:row>58</xdr:row>
      <xdr:rowOff>127178</xdr:rowOff>
    </xdr:to>
    <xdr:sp macro="" textlink="">
      <xdr:nvSpPr>
        <xdr:cNvPr id="359" name="円/楕円 358"/>
        <xdr:cNvSpPr/>
      </xdr:nvSpPr>
      <xdr:spPr>
        <a:xfrm>
          <a:off x="104267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111955</xdr:rowOff>
    </xdr:from>
    <xdr:ext cx="534377" cy="259045"/>
    <xdr:sp macro="" textlink="">
      <xdr:nvSpPr>
        <xdr:cNvPr id="360" name="農林水産業費該当値テキスト"/>
        <xdr:cNvSpPr txBox="1"/>
      </xdr:nvSpPr>
      <xdr:spPr>
        <a:xfrm>
          <a:off x="10528300" y="988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23566</xdr:rowOff>
    </xdr:from>
    <xdr:to>
      <xdr:col>14</xdr:col>
      <xdr:colOff>79375</xdr:colOff>
      <xdr:row>58</xdr:row>
      <xdr:rowOff>125166</xdr:rowOff>
    </xdr:to>
    <xdr:sp macro="" textlink="">
      <xdr:nvSpPr>
        <xdr:cNvPr id="361" name="円/楕円 360"/>
        <xdr:cNvSpPr/>
      </xdr:nvSpPr>
      <xdr:spPr>
        <a:xfrm>
          <a:off x="95885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116293</xdr:rowOff>
    </xdr:from>
    <xdr:ext cx="534377" cy="259045"/>
    <xdr:sp macro="" textlink="">
      <xdr:nvSpPr>
        <xdr:cNvPr id="362" name="テキスト ボックス 361"/>
        <xdr:cNvSpPr txBox="1"/>
      </xdr:nvSpPr>
      <xdr:spPr>
        <a:xfrm>
          <a:off x="9372111" y="100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22542</xdr:rowOff>
    </xdr:from>
    <xdr:to>
      <xdr:col>12</xdr:col>
      <xdr:colOff>561975</xdr:colOff>
      <xdr:row>58</xdr:row>
      <xdr:rowOff>124142</xdr:rowOff>
    </xdr:to>
    <xdr:sp macro="" textlink="">
      <xdr:nvSpPr>
        <xdr:cNvPr id="363" name="円/楕円 362"/>
        <xdr:cNvSpPr/>
      </xdr:nvSpPr>
      <xdr:spPr>
        <a:xfrm>
          <a:off x="8699500" y="99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115269</xdr:rowOff>
    </xdr:from>
    <xdr:ext cx="534377" cy="259045"/>
    <xdr:sp macro="" textlink="">
      <xdr:nvSpPr>
        <xdr:cNvPr id="364" name="テキスト ボックス 363"/>
        <xdr:cNvSpPr txBox="1"/>
      </xdr:nvSpPr>
      <xdr:spPr>
        <a:xfrm>
          <a:off x="8483111" y="100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35709</xdr:rowOff>
    </xdr:from>
    <xdr:to>
      <xdr:col>11</xdr:col>
      <xdr:colOff>358775</xdr:colOff>
      <xdr:row>58</xdr:row>
      <xdr:rowOff>137309</xdr:rowOff>
    </xdr:to>
    <xdr:sp macro="" textlink="">
      <xdr:nvSpPr>
        <xdr:cNvPr id="365" name="円/楕円 364"/>
        <xdr:cNvSpPr/>
      </xdr:nvSpPr>
      <xdr:spPr>
        <a:xfrm>
          <a:off x="7810500" y="99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128436</xdr:rowOff>
    </xdr:from>
    <xdr:ext cx="534377" cy="259045"/>
    <xdr:sp macro="" textlink="">
      <xdr:nvSpPr>
        <xdr:cNvPr id="366" name="テキスト ボックス 365"/>
        <xdr:cNvSpPr txBox="1"/>
      </xdr:nvSpPr>
      <xdr:spPr>
        <a:xfrm>
          <a:off x="7594111" y="100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41146</xdr:rowOff>
    </xdr:from>
    <xdr:to>
      <xdr:col>10</xdr:col>
      <xdr:colOff>155575</xdr:colOff>
      <xdr:row>58</xdr:row>
      <xdr:rowOff>142746</xdr:rowOff>
    </xdr:to>
    <xdr:sp macro="" textlink="">
      <xdr:nvSpPr>
        <xdr:cNvPr id="367" name="円/楕円 366"/>
        <xdr:cNvSpPr/>
      </xdr:nvSpPr>
      <xdr:spPr>
        <a:xfrm>
          <a:off x="6921500" y="9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133873</xdr:rowOff>
    </xdr:from>
    <xdr:ext cx="534377" cy="259045"/>
    <xdr:sp macro="" textlink="">
      <xdr:nvSpPr>
        <xdr:cNvPr id="368" name="テキスト ボックス 367"/>
        <xdr:cNvSpPr txBox="1"/>
      </xdr:nvSpPr>
      <xdr:spPr>
        <a:xfrm>
          <a:off x="6705111" y="100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1863</xdr:rowOff>
    </xdr:from>
    <xdr:to>
      <xdr:col>15</xdr:col>
      <xdr:colOff>180975</xdr:colOff>
      <xdr:row>78</xdr:row>
      <xdr:rowOff>4990</xdr:rowOff>
    </xdr:to>
    <xdr:cxnSp macro="">
      <xdr:nvCxnSpPr>
        <xdr:cNvPr id="395" name="直線コネクタ 394"/>
        <xdr:cNvCxnSpPr/>
      </xdr:nvCxnSpPr>
      <xdr:spPr>
        <a:xfrm flipV="1">
          <a:off x="9639300" y="13374963"/>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4990</xdr:rowOff>
    </xdr:from>
    <xdr:to>
      <xdr:col>14</xdr:col>
      <xdr:colOff>28575</xdr:colOff>
      <xdr:row>78</xdr:row>
      <xdr:rowOff>33748</xdr:rowOff>
    </xdr:to>
    <xdr:cxnSp macro="">
      <xdr:nvCxnSpPr>
        <xdr:cNvPr id="398" name="直線コネクタ 397"/>
        <xdr:cNvCxnSpPr/>
      </xdr:nvCxnSpPr>
      <xdr:spPr>
        <a:xfrm flipV="1">
          <a:off x="8750300" y="1337809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9588500" y="1337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96990</xdr:rowOff>
    </xdr:from>
    <xdr:ext cx="469744" cy="259045"/>
    <xdr:sp macro="" textlink="">
      <xdr:nvSpPr>
        <xdr:cNvPr id="400" name="テキスト ボックス 399"/>
        <xdr:cNvSpPr txBox="1"/>
      </xdr:nvSpPr>
      <xdr:spPr>
        <a:xfrm>
          <a:off x="9404427" y="1347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33748</xdr:rowOff>
    </xdr:from>
    <xdr:to>
      <xdr:col>12</xdr:col>
      <xdr:colOff>511175</xdr:colOff>
      <xdr:row>78</xdr:row>
      <xdr:rowOff>48535</xdr:rowOff>
    </xdr:to>
    <xdr:cxnSp macro="">
      <xdr:nvCxnSpPr>
        <xdr:cNvPr id="401" name="直線コネクタ 400"/>
        <xdr:cNvCxnSpPr/>
      </xdr:nvCxnSpPr>
      <xdr:spPr>
        <a:xfrm flipV="1">
          <a:off x="7861300" y="1340684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8699500" y="1337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98590</xdr:rowOff>
    </xdr:from>
    <xdr:ext cx="469744" cy="259045"/>
    <xdr:sp macro="" textlink="">
      <xdr:nvSpPr>
        <xdr:cNvPr id="403" name="テキスト ボックス 402"/>
        <xdr:cNvSpPr txBox="1"/>
      </xdr:nvSpPr>
      <xdr:spPr>
        <a:xfrm>
          <a:off x="8515427" y="134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48535</xdr:rowOff>
    </xdr:from>
    <xdr:to>
      <xdr:col>11</xdr:col>
      <xdr:colOff>307975</xdr:colOff>
      <xdr:row>78</xdr:row>
      <xdr:rowOff>55200</xdr:rowOff>
    </xdr:to>
    <xdr:cxnSp macro="">
      <xdr:nvCxnSpPr>
        <xdr:cNvPr id="404" name="直線コネクタ 403"/>
        <xdr:cNvCxnSpPr/>
      </xdr:nvCxnSpPr>
      <xdr:spPr>
        <a:xfrm flipV="1">
          <a:off x="6972300" y="13421635"/>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810500" y="1338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103209</xdr:rowOff>
    </xdr:from>
    <xdr:ext cx="469744" cy="259045"/>
    <xdr:sp macro="" textlink="">
      <xdr:nvSpPr>
        <xdr:cNvPr id="406" name="テキスト ボックス 405"/>
        <xdr:cNvSpPr txBox="1"/>
      </xdr:nvSpPr>
      <xdr:spPr>
        <a:xfrm>
          <a:off x="7626427" y="134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921500" y="1338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100830</xdr:rowOff>
    </xdr:from>
    <xdr:ext cx="469744" cy="259045"/>
    <xdr:sp macro="" textlink="">
      <xdr:nvSpPr>
        <xdr:cNvPr id="408" name="テキスト ボックス 407"/>
        <xdr:cNvSpPr txBox="1"/>
      </xdr:nvSpPr>
      <xdr:spPr>
        <a:xfrm>
          <a:off x="6737427" y="1347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122513</xdr:rowOff>
    </xdr:from>
    <xdr:to>
      <xdr:col>15</xdr:col>
      <xdr:colOff>231775</xdr:colOff>
      <xdr:row>78</xdr:row>
      <xdr:rowOff>52663</xdr:rowOff>
    </xdr:to>
    <xdr:sp macro="" textlink="">
      <xdr:nvSpPr>
        <xdr:cNvPr id="414" name="円/楕円 413"/>
        <xdr:cNvSpPr/>
      </xdr:nvSpPr>
      <xdr:spPr>
        <a:xfrm>
          <a:off x="10426700" y="133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100940</xdr:rowOff>
    </xdr:from>
    <xdr:ext cx="534377" cy="259045"/>
    <xdr:sp macro="" textlink="">
      <xdr:nvSpPr>
        <xdr:cNvPr id="415" name="商工費該当値テキスト"/>
        <xdr:cNvSpPr txBox="1"/>
      </xdr:nvSpPr>
      <xdr:spPr>
        <a:xfrm>
          <a:off x="10528300" y="1330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125640</xdr:rowOff>
    </xdr:from>
    <xdr:to>
      <xdr:col>14</xdr:col>
      <xdr:colOff>79375</xdr:colOff>
      <xdr:row>78</xdr:row>
      <xdr:rowOff>55790</xdr:rowOff>
    </xdr:to>
    <xdr:sp macro="" textlink="">
      <xdr:nvSpPr>
        <xdr:cNvPr id="416" name="円/楕円 415"/>
        <xdr:cNvSpPr/>
      </xdr:nvSpPr>
      <xdr:spPr>
        <a:xfrm>
          <a:off x="9588500" y="133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72317</xdr:rowOff>
    </xdr:from>
    <xdr:ext cx="534377" cy="259045"/>
    <xdr:sp macro="" textlink="">
      <xdr:nvSpPr>
        <xdr:cNvPr id="417" name="テキスト ボックス 416"/>
        <xdr:cNvSpPr txBox="1"/>
      </xdr:nvSpPr>
      <xdr:spPr>
        <a:xfrm>
          <a:off x="9372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154398</xdr:rowOff>
    </xdr:from>
    <xdr:to>
      <xdr:col>12</xdr:col>
      <xdr:colOff>561975</xdr:colOff>
      <xdr:row>78</xdr:row>
      <xdr:rowOff>84548</xdr:rowOff>
    </xdr:to>
    <xdr:sp macro="" textlink="">
      <xdr:nvSpPr>
        <xdr:cNvPr id="418" name="円/楕円 417"/>
        <xdr:cNvSpPr/>
      </xdr:nvSpPr>
      <xdr:spPr>
        <a:xfrm>
          <a:off x="8699500" y="133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101075</xdr:rowOff>
    </xdr:from>
    <xdr:ext cx="534377" cy="259045"/>
    <xdr:sp macro="" textlink="">
      <xdr:nvSpPr>
        <xdr:cNvPr id="419" name="テキスト ボックス 418"/>
        <xdr:cNvSpPr txBox="1"/>
      </xdr:nvSpPr>
      <xdr:spPr>
        <a:xfrm>
          <a:off x="8483111" y="1313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169185</xdr:rowOff>
    </xdr:from>
    <xdr:to>
      <xdr:col>11</xdr:col>
      <xdr:colOff>358775</xdr:colOff>
      <xdr:row>78</xdr:row>
      <xdr:rowOff>99335</xdr:rowOff>
    </xdr:to>
    <xdr:sp macro="" textlink="">
      <xdr:nvSpPr>
        <xdr:cNvPr id="420" name="円/楕円 419"/>
        <xdr:cNvSpPr/>
      </xdr:nvSpPr>
      <xdr:spPr>
        <a:xfrm>
          <a:off x="7810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115862</xdr:rowOff>
    </xdr:from>
    <xdr:ext cx="469744" cy="259045"/>
    <xdr:sp macro="" textlink="">
      <xdr:nvSpPr>
        <xdr:cNvPr id="421" name="テキスト ボックス 420"/>
        <xdr:cNvSpPr txBox="1"/>
      </xdr:nvSpPr>
      <xdr:spPr>
        <a:xfrm>
          <a:off x="7626427" y="131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4400</xdr:rowOff>
    </xdr:from>
    <xdr:to>
      <xdr:col>10</xdr:col>
      <xdr:colOff>155575</xdr:colOff>
      <xdr:row>78</xdr:row>
      <xdr:rowOff>106000</xdr:rowOff>
    </xdr:to>
    <xdr:sp macro="" textlink="">
      <xdr:nvSpPr>
        <xdr:cNvPr id="422" name="円/楕円 421"/>
        <xdr:cNvSpPr/>
      </xdr:nvSpPr>
      <xdr:spPr>
        <a:xfrm>
          <a:off x="6921500" y="133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122527</xdr:rowOff>
    </xdr:from>
    <xdr:ext cx="469744" cy="259045"/>
    <xdr:sp macro="" textlink="">
      <xdr:nvSpPr>
        <xdr:cNvPr id="423" name="テキスト ボックス 422"/>
        <xdr:cNvSpPr txBox="1"/>
      </xdr:nvSpPr>
      <xdr:spPr>
        <a:xfrm>
          <a:off x="6737427" y="131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120676</xdr:rowOff>
    </xdr:from>
    <xdr:to>
      <xdr:col>15</xdr:col>
      <xdr:colOff>180975</xdr:colOff>
      <xdr:row>98</xdr:row>
      <xdr:rowOff>168168</xdr:rowOff>
    </xdr:to>
    <xdr:cxnSp macro="">
      <xdr:nvCxnSpPr>
        <xdr:cNvPr id="452" name="直線コネクタ 451"/>
        <xdr:cNvCxnSpPr/>
      </xdr:nvCxnSpPr>
      <xdr:spPr>
        <a:xfrm>
          <a:off x="9639300" y="16922776"/>
          <a:ext cx="8382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120676</xdr:rowOff>
    </xdr:from>
    <xdr:to>
      <xdr:col>14</xdr:col>
      <xdr:colOff>28575</xdr:colOff>
      <xdr:row>98</xdr:row>
      <xdr:rowOff>138268</xdr:rowOff>
    </xdr:to>
    <xdr:cxnSp macro="">
      <xdr:nvCxnSpPr>
        <xdr:cNvPr id="455" name="直線コネクタ 454"/>
        <xdr:cNvCxnSpPr/>
      </xdr:nvCxnSpPr>
      <xdr:spPr>
        <a:xfrm flipV="1">
          <a:off x="8750300" y="16922776"/>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57" name="テキスト ボックス 456"/>
        <xdr:cNvSpPr txBox="1"/>
      </xdr:nvSpPr>
      <xdr:spPr>
        <a:xfrm>
          <a:off x="9372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138268</xdr:rowOff>
    </xdr:from>
    <xdr:to>
      <xdr:col>12</xdr:col>
      <xdr:colOff>511175</xdr:colOff>
      <xdr:row>98</xdr:row>
      <xdr:rowOff>153921</xdr:rowOff>
    </xdr:to>
    <xdr:cxnSp macro="">
      <xdr:nvCxnSpPr>
        <xdr:cNvPr id="458" name="直線コネクタ 457"/>
        <xdr:cNvCxnSpPr/>
      </xdr:nvCxnSpPr>
      <xdr:spPr>
        <a:xfrm flipV="1">
          <a:off x="7861300" y="16940368"/>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60" name="テキスト ボックス 459"/>
        <xdr:cNvSpPr txBox="1"/>
      </xdr:nvSpPr>
      <xdr:spPr>
        <a:xfrm>
          <a:off x="8483111" y="169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153921</xdr:rowOff>
    </xdr:from>
    <xdr:to>
      <xdr:col>11</xdr:col>
      <xdr:colOff>307975</xdr:colOff>
      <xdr:row>98</xdr:row>
      <xdr:rowOff>154014</xdr:rowOff>
    </xdr:to>
    <xdr:cxnSp macro="">
      <xdr:nvCxnSpPr>
        <xdr:cNvPr id="461" name="直線コネクタ 460"/>
        <xdr:cNvCxnSpPr/>
      </xdr:nvCxnSpPr>
      <xdr:spPr>
        <a:xfrm flipV="1">
          <a:off x="6972300" y="16956021"/>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63" name="テキスト ボックス 462"/>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65" name="テキスト ボックス 464"/>
        <xdr:cNvSpPr txBox="1"/>
      </xdr:nvSpPr>
      <xdr:spPr>
        <a:xfrm>
          <a:off x="6705111" y="169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117368</xdr:rowOff>
    </xdr:from>
    <xdr:to>
      <xdr:col>15</xdr:col>
      <xdr:colOff>231775</xdr:colOff>
      <xdr:row>99</xdr:row>
      <xdr:rowOff>47518</xdr:rowOff>
    </xdr:to>
    <xdr:sp macro="" textlink="">
      <xdr:nvSpPr>
        <xdr:cNvPr id="471" name="円/楕円 470"/>
        <xdr:cNvSpPr/>
      </xdr:nvSpPr>
      <xdr:spPr>
        <a:xfrm>
          <a:off x="10426700" y="169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69876</xdr:rowOff>
    </xdr:from>
    <xdr:to>
      <xdr:col>14</xdr:col>
      <xdr:colOff>79375</xdr:colOff>
      <xdr:row>99</xdr:row>
      <xdr:rowOff>26</xdr:rowOff>
    </xdr:to>
    <xdr:sp macro="" textlink="">
      <xdr:nvSpPr>
        <xdr:cNvPr id="473" name="円/楕円 472"/>
        <xdr:cNvSpPr/>
      </xdr:nvSpPr>
      <xdr:spPr>
        <a:xfrm>
          <a:off x="9588500" y="16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16553</xdr:rowOff>
    </xdr:from>
    <xdr:ext cx="534377" cy="259045"/>
    <xdr:sp macro="" textlink="">
      <xdr:nvSpPr>
        <xdr:cNvPr id="474" name="テキスト ボックス 473"/>
        <xdr:cNvSpPr txBox="1"/>
      </xdr:nvSpPr>
      <xdr:spPr>
        <a:xfrm>
          <a:off x="9372111" y="166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87468</xdr:rowOff>
    </xdr:from>
    <xdr:to>
      <xdr:col>12</xdr:col>
      <xdr:colOff>561975</xdr:colOff>
      <xdr:row>99</xdr:row>
      <xdr:rowOff>17618</xdr:rowOff>
    </xdr:to>
    <xdr:sp macro="" textlink="">
      <xdr:nvSpPr>
        <xdr:cNvPr id="475" name="円/楕円 474"/>
        <xdr:cNvSpPr/>
      </xdr:nvSpPr>
      <xdr:spPr>
        <a:xfrm>
          <a:off x="8699500" y="16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34145</xdr:rowOff>
    </xdr:from>
    <xdr:ext cx="534377" cy="259045"/>
    <xdr:sp macro="" textlink="">
      <xdr:nvSpPr>
        <xdr:cNvPr id="476" name="テキスト ボックス 475"/>
        <xdr:cNvSpPr txBox="1"/>
      </xdr:nvSpPr>
      <xdr:spPr>
        <a:xfrm>
          <a:off x="8483111" y="1666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103121</xdr:rowOff>
    </xdr:from>
    <xdr:to>
      <xdr:col>11</xdr:col>
      <xdr:colOff>358775</xdr:colOff>
      <xdr:row>99</xdr:row>
      <xdr:rowOff>33271</xdr:rowOff>
    </xdr:to>
    <xdr:sp macro="" textlink="">
      <xdr:nvSpPr>
        <xdr:cNvPr id="477" name="円/楕円 476"/>
        <xdr:cNvSpPr/>
      </xdr:nvSpPr>
      <xdr:spPr>
        <a:xfrm>
          <a:off x="7810500" y="169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24398</xdr:rowOff>
    </xdr:from>
    <xdr:ext cx="534377" cy="259045"/>
    <xdr:sp macro="" textlink="">
      <xdr:nvSpPr>
        <xdr:cNvPr id="478" name="テキスト ボックス 477"/>
        <xdr:cNvSpPr txBox="1"/>
      </xdr:nvSpPr>
      <xdr:spPr>
        <a:xfrm>
          <a:off x="7594111" y="1699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103214</xdr:rowOff>
    </xdr:from>
    <xdr:to>
      <xdr:col>10</xdr:col>
      <xdr:colOff>155575</xdr:colOff>
      <xdr:row>99</xdr:row>
      <xdr:rowOff>33364</xdr:rowOff>
    </xdr:to>
    <xdr:sp macro="" textlink="">
      <xdr:nvSpPr>
        <xdr:cNvPr id="479" name="円/楕円 478"/>
        <xdr:cNvSpPr/>
      </xdr:nvSpPr>
      <xdr:spPr>
        <a:xfrm>
          <a:off x="6921500" y="169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49891</xdr:rowOff>
    </xdr:from>
    <xdr:ext cx="534377" cy="259045"/>
    <xdr:sp macro="" textlink="">
      <xdr:nvSpPr>
        <xdr:cNvPr id="480" name="テキスト ボックス 479"/>
        <xdr:cNvSpPr txBox="1"/>
      </xdr:nvSpPr>
      <xdr:spPr>
        <a:xfrm>
          <a:off x="6705111" y="166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135255</xdr:rowOff>
    </xdr:from>
    <xdr:to>
      <xdr:col>23</xdr:col>
      <xdr:colOff>517525</xdr:colOff>
      <xdr:row>38</xdr:row>
      <xdr:rowOff>6464</xdr:rowOff>
    </xdr:to>
    <xdr:cxnSp macro="">
      <xdr:nvCxnSpPr>
        <xdr:cNvPr id="509" name="直線コネクタ 508"/>
        <xdr:cNvCxnSpPr/>
      </xdr:nvCxnSpPr>
      <xdr:spPr>
        <a:xfrm flipV="1">
          <a:off x="15481300" y="6478905"/>
          <a:ext cx="8382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6464</xdr:rowOff>
    </xdr:from>
    <xdr:to>
      <xdr:col>22</xdr:col>
      <xdr:colOff>365125</xdr:colOff>
      <xdr:row>38</xdr:row>
      <xdr:rowOff>18491</xdr:rowOff>
    </xdr:to>
    <xdr:cxnSp macro="">
      <xdr:nvCxnSpPr>
        <xdr:cNvPr id="512" name="直線コネクタ 511"/>
        <xdr:cNvCxnSpPr/>
      </xdr:nvCxnSpPr>
      <xdr:spPr>
        <a:xfrm flipV="1">
          <a:off x="14592300" y="6521564"/>
          <a:ext cx="88900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5430500" y="637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14" name="テキスト ボックス 513"/>
        <xdr:cNvSpPr txBox="1"/>
      </xdr:nvSpPr>
      <xdr:spPr>
        <a:xfrm>
          <a:off x="15214111" y="61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115392</xdr:rowOff>
    </xdr:from>
    <xdr:to>
      <xdr:col>21</xdr:col>
      <xdr:colOff>161925</xdr:colOff>
      <xdr:row>38</xdr:row>
      <xdr:rowOff>18491</xdr:rowOff>
    </xdr:to>
    <xdr:cxnSp macro="">
      <xdr:nvCxnSpPr>
        <xdr:cNvPr id="515" name="直線コネクタ 514"/>
        <xdr:cNvCxnSpPr/>
      </xdr:nvCxnSpPr>
      <xdr:spPr>
        <a:xfrm>
          <a:off x="13703300" y="6287592"/>
          <a:ext cx="889000" cy="2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4541500" y="639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17" name="テキスト ボックス 516"/>
        <xdr:cNvSpPr txBox="1"/>
      </xdr:nvSpPr>
      <xdr:spPr>
        <a:xfrm>
          <a:off x="14325111" y="61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115392</xdr:rowOff>
    </xdr:from>
    <xdr:to>
      <xdr:col>19</xdr:col>
      <xdr:colOff>644525</xdr:colOff>
      <xdr:row>38</xdr:row>
      <xdr:rowOff>28397</xdr:rowOff>
    </xdr:to>
    <xdr:cxnSp macro="">
      <xdr:nvCxnSpPr>
        <xdr:cNvPr id="518" name="直線コネクタ 517"/>
        <xdr:cNvCxnSpPr/>
      </xdr:nvCxnSpPr>
      <xdr:spPr>
        <a:xfrm flipV="1">
          <a:off x="12814300" y="6287592"/>
          <a:ext cx="889000" cy="2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3652500" y="63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20" name="テキスト ボックス 519"/>
        <xdr:cNvSpPr txBox="1"/>
      </xdr:nvSpPr>
      <xdr:spPr>
        <a:xfrm>
          <a:off x="13436111" y="64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2763500" y="64151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22" name="テキスト ボックス 521"/>
        <xdr:cNvSpPr txBox="1"/>
      </xdr:nvSpPr>
      <xdr:spPr>
        <a:xfrm>
          <a:off x="12547111" y="61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84455</xdr:rowOff>
    </xdr:from>
    <xdr:to>
      <xdr:col>23</xdr:col>
      <xdr:colOff>568325</xdr:colOff>
      <xdr:row>38</xdr:row>
      <xdr:rowOff>14605</xdr:rowOff>
    </xdr:to>
    <xdr:sp macro="" textlink="">
      <xdr:nvSpPr>
        <xdr:cNvPr id="528" name="円/楕円 527"/>
        <xdr:cNvSpPr/>
      </xdr:nvSpPr>
      <xdr:spPr>
        <a:xfrm>
          <a:off x="16268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127114</xdr:rowOff>
    </xdr:from>
    <xdr:to>
      <xdr:col>22</xdr:col>
      <xdr:colOff>415925</xdr:colOff>
      <xdr:row>38</xdr:row>
      <xdr:rowOff>57265</xdr:rowOff>
    </xdr:to>
    <xdr:sp macro="" textlink="">
      <xdr:nvSpPr>
        <xdr:cNvPr id="530" name="円/楕円 529"/>
        <xdr:cNvSpPr/>
      </xdr:nvSpPr>
      <xdr:spPr>
        <a:xfrm>
          <a:off x="15430500" y="64707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48391</xdr:rowOff>
    </xdr:from>
    <xdr:ext cx="534377" cy="259045"/>
    <xdr:sp macro="" textlink="">
      <xdr:nvSpPr>
        <xdr:cNvPr id="531" name="テキスト ボックス 530"/>
        <xdr:cNvSpPr txBox="1"/>
      </xdr:nvSpPr>
      <xdr:spPr>
        <a:xfrm>
          <a:off x="15214111" y="65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139141</xdr:rowOff>
    </xdr:from>
    <xdr:to>
      <xdr:col>21</xdr:col>
      <xdr:colOff>212725</xdr:colOff>
      <xdr:row>38</xdr:row>
      <xdr:rowOff>69291</xdr:rowOff>
    </xdr:to>
    <xdr:sp macro="" textlink="">
      <xdr:nvSpPr>
        <xdr:cNvPr id="532" name="円/楕円 531"/>
        <xdr:cNvSpPr/>
      </xdr:nvSpPr>
      <xdr:spPr>
        <a:xfrm>
          <a:off x="14541500" y="64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60418</xdr:rowOff>
    </xdr:from>
    <xdr:ext cx="534377" cy="259045"/>
    <xdr:sp macro="" textlink="">
      <xdr:nvSpPr>
        <xdr:cNvPr id="533" name="テキスト ボックス 532"/>
        <xdr:cNvSpPr txBox="1"/>
      </xdr:nvSpPr>
      <xdr:spPr>
        <a:xfrm>
          <a:off x="14325111" y="65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64592</xdr:rowOff>
    </xdr:from>
    <xdr:to>
      <xdr:col>20</xdr:col>
      <xdr:colOff>9525</xdr:colOff>
      <xdr:row>36</xdr:row>
      <xdr:rowOff>166192</xdr:rowOff>
    </xdr:to>
    <xdr:sp macro="" textlink="">
      <xdr:nvSpPr>
        <xdr:cNvPr id="534" name="円/楕円 533"/>
        <xdr:cNvSpPr/>
      </xdr:nvSpPr>
      <xdr:spPr>
        <a:xfrm>
          <a:off x="13652500" y="62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11269</xdr:rowOff>
    </xdr:from>
    <xdr:ext cx="534377" cy="259045"/>
    <xdr:sp macro="" textlink="">
      <xdr:nvSpPr>
        <xdr:cNvPr id="535" name="テキスト ボックス 534"/>
        <xdr:cNvSpPr txBox="1"/>
      </xdr:nvSpPr>
      <xdr:spPr>
        <a:xfrm>
          <a:off x="13436111" y="60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149047</xdr:rowOff>
    </xdr:from>
    <xdr:to>
      <xdr:col>18</xdr:col>
      <xdr:colOff>492125</xdr:colOff>
      <xdr:row>38</xdr:row>
      <xdr:rowOff>79197</xdr:rowOff>
    </xdr:to>
    <xdr:sp macro="" textlink="">
      <xdr:nvSpPr>
        <xdr:cNvPr id="536" name="円/楕円 535"/>
        <xdr:cNvSpPr/>
      </xdr:nvSpPr>
      <xdr:spPr>
        <a:xfrm>
          <a:off x="12763500" y="64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70324</xdr:rowOff>
    </xdr:from>
    <xdr:ext cx="534377" cy="259045"/>
    <xdr:sp macro="" textlink="">
      <xdr:nvSpPr>
        <xdr:cNvPr id="537" name="テキスト ボックス 536"/>
        <xdr:cNvSpPr txBox="1"/>
      </xdr:nvSpPr>
      <xdr:spPr>
        <a:xfrm>
          <a:off x="12547111" y="65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85179</xdr:rowOff>
    </xdr:from>
    <xdr:to>
      <xdr:col>23</xdr:col>
      <xdr:colOff>517525</xdr:colOff>
      <xdr:row>57</xdr:row>
      <xdr:rowOff>137876</xdr:rowOff>
    </xdr:to>
    <xdr:cxnSp macro="">
      <xdr:nvCxnSpPr>
        <xdr:cNvPr id="564" name="直線コネクタ 563"/>
        <xdr:cNvCxnSpPr/>
      </xdr:nvCxnSpPr>
      <xdr:spPr>
        <a:xfrm>
          <a:off x="15481300" y="9857829"/>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85179</xdr:rowOff>
    </xdr:from>
    <xdr:to>
      <xdr:col>22</xdr:col>
      <xdr:colOff>365125</xdr:colOff>
      <xdr:row>57</xdr:row>
      <xdr:rowOff>158198</xdr:rowOff>
    </xdr:to>
    <xdr:cxnSp macro="">
      <xdr:nvCxnSpPr>
        <xdr:cNvPr id="567" name="直線コネクタ 566"/>
        <xdr:cNvCxnSpPr/>
      </xdr:nvCxnSpPr>
      <xdr:spPr>
        <a:xfrm flipV="1">
          <a:off x="14592300" y="9857829"/>
          <a:ext cx="889000" cy="7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152063</xdr:rowOff>
    </xdr:from>
    <xdr:to>
      <xdr:col>21</xdr:col>
      <xdr:colOff>161925</xdr:colOff>
      <xdr:row>57</xdr:row>
      <xdr:rowOff>158198</xdr:rowOff>
    </xdr:to>
    <xdr:cxnSp macro="">
      <xdr:nvCxnSpPr>
        <xdr:cNvPr id="570" name="直線コネクタ 569"/>
        <xdr:cNvCxnSpPr/>
      </xdr:nvCxnSpPr>
      <xdr:spPr>
        <a:xfrm>
          <a:off x="13703300" y="9924713"/>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72" name="テキスト ボックス 571"/>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152063</xdr:rowOff>
    </xdr:from>
    <xdr:to>
      <xdr:col>19</xdr:col>
      <xdr:colOff>644525</xdr:colOff>
      <xdr:row>58</xdr:row>
      <xdr:rowOff>16279</xdr:rowOff>
    </xdr:to>
    <xdr:cxnSp macro="">
      <xdr:nvCxnSpPr>
        <xdr:cNvPr id="573" name="直線コネクタ 572"/>
        <xdr:cNvCxnSpPr/>
      </xdr:nvCxnSpPr>
      <xdr:spPr>
        <a:xfrm flipV="1">
          <a:off x="12814300" y="9924713"/>
          <a:ext cx="889000" cy="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75" name="テキスト ボックス 574"/>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77" name="テキスト ボックス 576"/>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87076</xdr:rowOff>
    </xdr:from>
    <xdr:to>
      <xdr:col>23</xdr:col>
      <xdr:colOff>568325</xdr:colOff>
      <xdr:row>58</xdr:row>
      <xdr:rowOff>17226</xdr:rowOff>
    </xdr:to>
    <xdr:sp macro="" textlink="">
      <xdr:nvSpPr>
        <xdr:cNvPr id="583" name="円/楕円 582"/>
        <xdr:cNvSpPr/>
      </xdr:nvSpPr>
      <xdr:spPr>
        <a:xfrm>
          <a:off x="16268700" y="9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2003</xdr:rowOff>
    </xdr:from>
    <xdr:ext cx="534377" cy="259045"/>
    <xdr:sp macro="" textlink="">
      <xdr:nvSpPr>
        <xdr:cNvPr id="584" name="教育費該当値テキスト"/>
        <xdr:cNvSpPr txBox="1"/>
      </xdr:nvSpPr>
      <xdr:spPr>
        <a:xfrm>
          <a:off x="16370300" y="97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34379</xdr:rowOff>
    </xdr:from>
    <xdr:to>
      <xdr:col>22</xdr:col>
      <xdr:colOff>415925</xdr:colOff>
      <xdr:row>57</xdr:row>
      <xdr:rowOff>135979</xdr:rowOff>
    </xdr:to>
    <xdr:sp macro="" textlink="">
      <xdr:nvSpPr>
        <xdr:cNvPr id="585" name="円/楕円 584"/>
        <xdr:cNvSpPr/>
      </xdr:nvSpPr>
      <xdr:spPr>
        <a:xfrm>
          <a:off x="15430500" y="98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127106</xdr:rowOff>
    </xdr:from>
    <xdr:ext cx="534377" cy="259045"/>
    <xdr:sp macro="" textlink="">
      <xdr:nvSpPr>
        <xdr:cNvPr id="586" name="テキスト ボックス 585"/>
        <xdr:cNvSpPr txBox="1"/>
      </xdr:nvSpPr>
      <xdr:spPr>
        <a:xfrm>
          <a:off x="15214111" y="98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107398</xdr:rowOff>
    </xdr:from>
    <xdr:to>
      <xdr:col>21</xdr:col>
      <xdr:colOff>212725</xdr:colOff>
      <xdr:row>58</xdr:row>
      <xdr:rowOff>37548</xdr:rowOff>
    </xdr:to>
    <xdr:sp macro="" textlink="">
      <xdr:nvSpPr>
        <xdr:cNvPr id="587" name="円/楕円 586"/>
        <xdr:cNvSpPr/>
      </xdr:nvSpPr>
      <xdr:spPr>
        <a:xfrm>
          <a:off x="14541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28675</xdr:rowOff>
    </xdr:from>
    <xdr:ext cx="534377" cy="259045"/>
    <xdr:sp macro="" textlink="">
      <xdr:nvSpPr>
        <xdr:cNvPr id="588" name="テキスト ボックス 587"/>
        <xdr:cNvSpPr txBox="1"/>
      </xdr:nvSpPr>
      <xdr:spPr>
        <a:xfrm>
          <a:off x="14325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101263</xdr:rowOff>
    </xdr:from>
    <xdr:to>
      <xdr:col>20</xdr:col>
      <xdr:colOff>9525</xdr:colOff>
      <xdr:row>58</xdr:row>
      <xdr:rowOff>31413</xdr:rowOff>
    </xdr:to>
    <xdr:sp macro="" textlink="">
      <xdr:nvSpPr>
        <xdr:cNvPr id="589" name="円/楕円 588"/>
        <xdr:cNvSpPr/>
      </xdr:nvSpPr>
      <xdr:spPr>
        <a:xfrm>
          <a:off x="13652500" y="98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22540</xdr:rowOff>
    </xdr:from>
    <xdr:ext cx="534377" cy="259045"/>
    <xdr:sp macro="" textlink="">
      <xdr:nvSpPr>
        <xdr:cNvPr id="590" name="テキスト ボックス 589"/>
        <xdr:cNvSpPr txBox="1"/>
      </xdr:nvSpPr>
      <xdr:spPr>
        <a:xfrm>
          <a:off x="13436111" y="996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136929</xdr:rowOff>
    </xdr:from>
    <xdr:to>
      <xdr:col>18</xdr:col>
      <xdr:colOff>492125</xdr:colOff>
      <xdr:row>58</xdr:row>
      <xdr:rowOff>67079</xdr:rowOff>
    </xdr:to>
    <xdr:sp macro="" textlink="">
      <xdr:nvSpPr>
        <xdr:cNvPr id="591" name="円/楕円 590"/>
        <xdr:cNvSpPr/>
      </xdr:nvSpPr>
      <xdr:spPr>
        <a:xfrm>
          <a:off x="12763500" y="99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58206</xdr:rowOff>
    </xdr:from>
    <xdr:ext cx="534377" cy="259045"/>
    <xdr:sp macro="" textlink="">
      <xdr:nvSpPr>
        <xdr:cNvPr id="592" name="テキスト ボックス 591"/>
        <xdr:cNvSpPr txBox="1"/>
      </xdr:nvSpPr>
      <xdr:spPr>
        <a:xfrm>
          <a:off x="12547111" y="100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133601</xdr:rowOff>
    </xdr:from>
    <xdr:to>
      <xdr:col>23</xdr:col>
      <xdr:colOff>517525</xdr:colOff>
      <xdr:row>78</xdr:row>
      <xdr:rowOff>136458</xdr:rowOff>
    </xdr:to>
    <xdr:cxnSp macro="">
      <xdr:nvCxnSpPr>
        <xdr:cNvPr id="619" name="直線コネクタ 618"/>
        <xdr:cNvCxnSpPr/>
      </xdr:nvCxnSpPr>
      <xdr:spPr>
        <a:xfrm>
          <a:off x="15481300" y="1350670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133601</xdr:rowOff>
    </xdr:from>
    <xdr:to>
      <xdr:col>22</xdr:col>
      <xdr:colOff>365125</xdr:colOff>
      <xdr:row>78</xdr:row>
      <xdr:rowOff>138269</xdr:rowOff>
    </xdr:to>
    <xdr:cxnSp macro="">
      <xdr:nvCxnSpPr>
        <xdr:cNvPr id="622" name="直線コネクタ 621"/>
        <xdr:cNvCxnSpPr/>
      </xdr:nvCxnSpPr>
      <xdr:spPr>
        <a:xfrm flipV="1">
          <a:off x="14592300" y="1350670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5430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5246427" y="1322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133468</xdr:rowOff>
    </xdr:from>
    <xdr:to>
      <xdr:col>21</xdr:col>
      <xdr:colOff>161925</xdr:colOff>
      <xdr:row>78</xdr:row>
      <xdr:rowOff>138269</xdr:rowOff>
    </xdr:to>
    <xdr:cxnSp macro="">
      <xdr:nvCxnSpPr>
        <xdr:cNvPr id="625" name="直線コネクタ 624"/>
        <xdr:cNvCxnSpPr/>
      </xdr:nvCxnSpPr>
      <xdr:spPr>
        <a:xfrm>
          <a:off x="13703300" y="135065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4541500" y="134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20293</xdr:rowOff>
    </xdr:from>
    <xdr:ext cx="469744" cy="259045"/>
    <xdr:sp macro="" textlink="">
      <xdr:nvSpPr>
        <xdr:cNvPr id="627" name="テキスト ボックス 626"/>
        <xdr:cNvSpPr txBox="1"/>
      </xdr:nvSpPr>
      <xdr:spPr>
        <a:xfrm>
          <a:off x="14357427" y="1322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133468</xdr:rowOff>
    </xdr:from>
    <xdr:to>
      <xdr:col>19</xdr:col>
      <xdr:colOff>644525</xdr:colOff>
      <xdr:row>78</xdr:row>
      <xdr:rowOff>133986</xdr:rowOff>
    </xdr:to>
    <xdr:cxnSp macro="">
      <xdr:nvCxnSpPr>
        <xdr:cNvPr id="628" name="直線コネクタ 627"/>
        <xdr:cNvCxnSpPr/>
      </xdr:nvCxnSpPr>
      <xdr:spPr>
        <a:xfrm flipV="1">
          <a:off x="12814300" y="13506568"/>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3652500" y="133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3436111" y="131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2763500" y="1343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2579427" y="1320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85658</xdr:rowOff>
    </xdr:from>
    <xdr:to>
      <xdr:col>23</xdr:col>
      <xdr:colOff>568325</xdr:colOff>
      <xdr:row>79</xdr:row>
      <xdr:rowOff>15808</xdr:rowOff>
    </xdr:to>
    <xdr:sp macro="" textlink="">
      <xdr:nvSpPr>
        <xdr:cNvPr id="638" name="円/楕円 637"/>
        <xdr:cNvSpPr/>
      </xdr:nvSpPr>
      <xdr:spPr>
        <a:xfrm>
          <a:off x="16268700" y="1345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6370300" y="1340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82801</xdr:rowOff>
    </xdr:from>
    <xdr:to>
      <xdr:col>22</xdr:col>
      <xdr:colOff>415925</xdr:colOff>
      <xdr:row>79</xdr:row>
      <xdr:rowOff>12951</xdr:rowOff>
    </xdr:to>
    <xdr:sp macro="" textlink="">
      <xdr:nvSpPr>
        <xdr:cNvPr id="640" name="円/楕円 639"/>
        <xdr:cNvSpPr/>
      </xdr:nvSpPr>
      <xdr:spPr>
        <a:xfrm>
          <a:off x="15430500" y="13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4078</xdr:rowOff>
    </xdr:from>
    <xdr:ext cx="469744" cy="259045"/>
    <xdr:sp macro="" textlink="">
      <xdr:nvSpPr>
        <xdr:cNvPr id="641" name="テキスト ボックス 640"/>
        <xdr:cNvSpPr txBox="1"/>
      </xdr:nvSpPr>
      <xdr:spPr>
        <a:xfrm>
          <a:off x="15246427" y="1354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87469</xdr:rowOff>
    </xdr:from>
    <xdr:to>
      <xdr:col>21</xdr:col>
      <xdr:colOff>212725</xdr:colOff>
      <xdr:row>79</xdr:row>
      <xdr:rowOff>17619</xdr:rowOff>
    </xdr:to>
    <xdr:sp macro="" textlink="">
      <xdr:nvSpPr>
        <xdr:cNvPr id="642" name="円/楕円 641"/>
        <xdr:cNvSpPr/>
      </xdr:nvSpPr>
      <xdr:spPr>
        <a:xfrm>
          <a:off x="14541500" y="1346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8746</xdr:rowOff>
    </xdr:from>
    <xdr:ext cx="378565" cy="259045"/>
    <xdr:sp macro="" textlink="">
      <xdr:nvSpPr>
        <xdr:cNvPr id="643" name="テキスト ボックス 642"/>
        <xdr:cNvSpPr txBox="1"/>
      </xdr:nvSpPr>
      <xdr:spPr>
        <a:xfrm>
          <a:off x="14403017" y="1355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82668</xdr:rowOff>
    </xdr:from>
    <xdr:to>
      <xdr:col>20</xdr:col>
      <xdr:colOff>9525</xdr:colOff>
      <xdr:row>79</xdr:row>
      <xdr:rowOff>12818</xdr:rowOff>
    </xdr:to>
    <xdr:sp macro="" textlink="">
      <xdr:nvSpPr>
        <xdr:cNvPr id="644" name="円/楕円 643"/>
        <xdr:cNvSpPr/>
      </xdr:nvSpPr>
      <xdr:spPr>
        <a:xfrm>
          <a:off x="13652500" y="13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3945</xdr:rowOff>
    </xdr:from>
    <xdr:ext cx="469744" cy="259045"/>
    <xdr:sp macro="" textlink="">
      <xdr:nvSpPr>
        <xdr:cNvPr id="645" name="テキスト ボックス 644"/>
        <xdr:cNvSpPr txBox="1"/>
      </xdr:nvSpPr>
      <xdr:spPr>
        <a:xfrm>
          <a:off x="13468427" y="13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83186</xdr:rowOff>
    </xdr:from>
    <xdr:to>
      <xdr:col>18</xdr:col>
      <xdr:colOff>492125</xdr:colOff>
      <xdr:row>79</xdr:row>
      <xdr:rowOff>13336</xdr:rowOff>
    </xdr:to>
    <xdr:sp macro="" textlink="">
      <xdr:nvSpPr>
        <xdr:cNvPr id="646" name="円/楕円 645"/>
        <xdr:cNvSpPr/>
      </xdr:nvSpPr>
      <xdr:spPr>
        <a:xfrm>
          <a:off x="12763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4463</xdr:rowOff>
    </xdr:from>
    <xdr:ext cx="469744" cy="259045"/>
    <xdr:sp macro="" textlink="">
      <xdr:nvSpPr>
        <xdr:cNvPr id="647" name="テキスト ボックス 646"/>
        <xdr:cNvSpPr txBox="1"/>
      </xdr:nvSpPr>
      <xdr:spPr>
        <a:xfrm>
          <a:off x="125794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97166</xdr:rowOff>
    </xdr:from>
    <xdr:to>
      <xdr:col>23</xdr:col>
      <xdr:colOff>517525</xdr:colOff>
      <xdr:row>97</xdr:row>
      <xdr:rowOff>103096</xdr:rowOff>
    </xdr:to>
    <xdr:cxnSp macro="">
      <xdr:nvCxnSpPr>
        <xdr:cNvPr id="674" name="直線コネクタ 673"/>
        <xdr:cNvCxnSpPr/>
      </xdr:nvCxnSpPr>
      <xdr:spPr>
        <a:xfrm>
          <a:off x="15481300" y="16727816"/>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97166</xdr:rowOff>
    </xdr:from>
    <xdr:to>
      <xdr:col>22</xdr:col>
      <xdr:colOff>365125</xdr:colOff>
      <xdr:row>97</xdr:row>
      <xdr:rowOff>99709</xdr:rowOff>
    </xdr:to>
    <xdr:cxnSp macro="">
      <xdr:nvCxnSpPr>
        <xdr:cNvPr id="677" name="直線コネクタ 676"/>
        <xdr:cNvCxnSpPr/>
      </xdr:nvCxnSpPr>
      <xdr:spPr>
        <a:xfrm flipV="1">
          <a:off x="14592300" y="16727816"/>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5430500" y="166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128370</xdr:rowOff>
    </xdr:from>
    <xdr:ext cx="534377" cy="259045"/>
    <xdr:sp macro="" textlink="">
      <xdr:nvSpPr>
        <xdr:cNvPr id="679" name="テキスト ボックス 678"/>
        <xdr:cNvSpPr txBox="1"/>
      </xdr:nvSpPr>
      <xdr:spPr>
        <a:xfrm>
          <a:off x="15214111" y="1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99709</xdr:rowOff>
    </xdr:from>
    <xdr:to>
      <xdr:col>21</xdr:col>
      <xdr:colOff>161925</xdr:colOff>
      <xdr:row>97</xdr:row>
      <xdr:rowOff>102608</xdr:rowOff>
    </xdr:to>
    <xdr:cxnSp macro="">
      <xdr:nvCxnSpPr>
        <xdr:cNvPr id="680" name="直線コネクタ 679"/>
        <xdr:cNvCxnSpPr/>
      </xdr:nvCxnSpPr>
      <xdr:spPr>
        <a:xfrm flipV="1">
          <a:off x="13703300" y="16730359"/>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4541500" y="1663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2" name="テキスト ボックス 681"/>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70374</xdr:rowOff>
    </xdr:from>
    <xdr:to>
      <xdr:col>19</xdr:col>
      <xdr:colOff>644525</xdr:colOff>
      <xdr:row>97</xdr:row>
      <xdr:rowOff>102608</xdr:rowOff>
    </xdr:to>
    <xdr:cxnSp macro="">
      <xdr:nvCxnSpPr>
        <xdr:cNvPr id="683" name="直線コネクタ 682"/>
        <xdr:cNvCxnSpPr/>
      </xdr:nvCxnSpPr>
      <xdr:spPr>
        <a:xfrm>
          <a:off x="12814300" y="16701024"/>
          <a:ext cx="8890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3652500" y="1663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119163</xdr:rowOff>
    </xdr:from>
    <xdr:ext cx="534377" cy="259045"/>
    <xdr:sp macro="" textlink="">
      <xdr:nvSpPr>
        <xdr:cNvPr id="685" name="テキスト ボックス 684"/>
        <xdr:cNvSpPr txBox="1"/>
      </xdr:nvSpPr>
      <xdr:spPr>
        <a:xfrm>
          <a:off x="13436111" y="1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2763500" y="166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110824</xdr:rowOff>
    </xdr:from>
    <xdr:ext cx="534377" cy="259045"/>
    <xdr:sp macro="" textlink="">
      <xdr:nvSpPr>
        <xdr:cNvPr id="687" name="テキスト ボックス 686"/>
        <xdr:cNvSpPr txBox="1"/>
      </xdr:nvSpPr>
      <xdr:spPr>
        <a:xfrm>
          <a:off x="12547111" y="163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52296</xdr:rowOff>
    </xdr:from>
    <xdr:to>
      <xdr:col>23</xdr:col>
      <xdr:colOff>568325</xdr:colOff>
      <xdr:row>97</xdr:row>
      <xdr:rowOff>153896</xdr:rowOff>
    </xdr:to>
    <xdr:sp macro="" textlink="">
      <xdr:nvSpPr>
        <xdr:cNvPr id="693" name="円/楕円 692"/>
        <xdr:cNvSpPr/>
      </xdr:nvSpPr>
      <xdr:spPr>
        <a:xfrm>
          <a:off x="16268700" y="166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30723</xdr:rowOff>
    </xdr:from>
    <xdr:ext cx="534377" cy="259045"/>
    <xdr:sp macro="" textlink="">
      <xdr:nvSpPr>
        <xdr:cNvPr id="694" name="公債費該当値テキスト"/>
        <xdr:cNvSpPr txBox="1"/>
      </xdr:nvSpPr>
      <xdr:spPr>
        <a:xfrm>
          <a:off x="16370300"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46366</xdr:rowOff>
    </xdr:from>
    <xdr:to>
      <xdr:col>22</xdr:col>
      <xdr:colOff>415925</xdr:colOff>
      <xdr:row>97</xdr:row>
      <xdr:rowOff>147966</xdr:rowOff>
    </xdr:to>
    <xdr:sp macro="" textlink="">
      <xdr:nvSpPr>
        <xdr:cNvPr id="695" name="円/楕円 694"/>
        <xdr:cNvSpPr/>
      </xdr:nvSpPr>
      <xdr:spPr>
        <a:xfrm>
          <a:off x="15430500" y="166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139093</xdr:rowOff>
    </xdr:from>
    <xdr:ext cx="534377" cy="259045"/>
    <xdr:sp macro="" textlink="">
      <xdr:nvSpPr>
        <xdr:cNvPr id="696" name="テキスト ボックス 695"/>
        <xdr:cNvSpPr txBox="1"/>
      </xdr:nvSpPr>
      <xdr:spPr>
        <a:xfrm>
          <a:off x="15214111" y="167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48909</xdr:rowOff>
    </xdr:from>
    <xdr:to>
      <xdr:col>21</xdr:col>
      <xdr:colOff>212725</xdr:colOff>
      <xdr:row>97</xdr:row>
      <xdr:rowOff>150509</xdr:rowOff>
    </xdr:to>
    <xdr:sp macro="" textlink="">
      <xdr:nvSpPr>
        <xdr:cNvPr id="697" name="円/楕円 696"/>
        <xdr:cNvSpPr/>
      </xdr:nvSpPr>
      <xdr:spPr>
        <a:xfrm>
          <a:off x="14541500" y="166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141636</xdr:rowOff>
    </xdr:from>
    <xdr:ext cx="534377" cy="259045"/>
    <xdr:sp macro="" textlink="">
      <xdr:nvSpPr>
        <xdr:cNvPr id="698" name="テキスト ボックス 697"/>
        <xdr:cNvSpPr txBox="1"/>
      </xdr:nvSpPr>
      <xdr:spPr>
        <a:xfrm>
          <a:off x="14325111" y="167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51808</xdr:rowOff>
    </xdr:from>
    <xdr:to>
      <xdr:col>20</xdr:col>
      <xdr:colOff>9525</xdr:colOff>
      <xdr:row>97</xdr:row>
      <xdr:rowOff>153408</xdr:rowOff>
    </xdr:to>
    <xdr:sp macro="" textlink="">
      <xdr:nvSpPr>
        <xdr:cNvPr id="699" name="円/楕円 698"/>
        <xdr:cNvSpPr/>
      </xdr:nvSpPr>
      <xdr:spPr>
        <a:xfrm>
          <a:off x="13652500" y="166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144535</xdr:rowOff>
    </xdr:from>
    <xdr:ext cx="534377" cy="259045"/>
    <xdr:sp macro="" textlink="">
      <xdr:nvSpPr>
        <xdr:cNvPr id="700" name="テキスト ボックス 699"/>
        <xdr:cNvSpPr txBox="1"/>
      </xdr:nvSpPr>
      <xdr:spPr>
        <a:xfrm>
          <a:off x="13436111" y="167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19574</xdr:rowOff>
    </xdr:from>
    <xdr:to>
      <xdr:col>18</xdr:col>
      <xdr:colOff>492125</xdr:colOff>
      <xdr:row>97</xdr:row>
      <xdr:rowOff>121174</xdr:rowOff>
    </xdr:to>
    <xdr:sp macro="" textlink="">
      <xdr:nvSpPr>
        <xdr:cNvPr id="701" name="円/楕円 700"/>
        <xdr:cNvSpPr/>
      </xdr:nvSpPr>
      <xdr:spPr>
        <a:xfrm>
          <a:off x="12763500" y="166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112301</xdr:rowOff>
    </xdr:from>
    <xdr:ext cx="534377" cy="259045"/>
    <xdr:sp macro="" textlink="">
      <xdr:nvSpPr>
        <xdr:cNvPr id="702" name="テキスト ボックス 701"/>
        <xdr:cNvSpPr txBox="1"/>
      </xdr:nvSpPr>
      <xdr:spPr>
        <a:xfrm>
          <a:off x="12547111" y="167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21272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21134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20383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20277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8605500" y="65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8499333" y="635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a:t>
          </a:r>
          <a:r>
            <a:rPr lang="ja-JP" altLang="ja-JP" sz="950">
              <a:solidFill>
                <a:schemeClr val="dk1"/>
              </a:solidFill>
              <a:effectLst/>
              <a:latin typeface="+mn-lt"/>
              <a:ea typeface="+mn-ea"/>
              <a:cs typeface="+mn-cs"/>
            </a:rPr>
            <a:t>本町の歳出決算総額は</a:t>
          </a:r>
          <a:r>
            <a:rPr lang="en-US" altLang="ja-JP" sz="950">
              <a:solidFill>
                <a:schemeClr val="dk1"/>
              </a:solidFill>
              <a:effectLst/>
              <a:latin typeface="+mn-lt"/>
              <a:ea typeface="+mn-ea"/>
              <a:cs typeface="+mn-cs"/>
            </a:rPr>
            <a:t>59</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50</a:t>
          </a:r>
          <a:r>
            <a:rPr lang="ja-JP" altLang="ja-JP" sz="950">
              <a:solidFill>
                <a:schemeClr val="dk1"/>
              </a:solidFill>
              <a:effectLst/>
              <a:latin typeface="+mn-lt"/>
              <a:ea typeface="+mn-ea"/>
              <a:cs typeface="+mn-cs"/>
            </a:rPr>
            <a:t>百万円で、目的別構成比の主なものとして民生費</a:t>
          </a:r>
          <a:r>
            <a:rPr lang="en-US" altLang="ja-JP" sz="950">
              <a:solidFill>
                <a:schemeClr val="dk1"/>
              </a:solidFill>
              <a:effectLst/>
              <a:latin typeface="+mn-lt"/>
              <a:ea typeface="+mn-ea"/>
              <a:cs typeface="+mn-cs"/>
            </a:rPr>
            <a:t>35.6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21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19</a:t>
          </a:r>
          <a:r>
            <a:rPr lang="ja-JP" altLang="ja-JP" sz="950">
              <a:solidFill>
                <a:schemeClr val="dk1"/>
              </a:solidFill>
              <a:effectLst/>
              <a:latin typeface="+mn-lt"/>
              <a:ea typeface="+mn-ea"/>
              <a:cs typeface="+mn-cs"/>
            </a:rPr>
            <a:t>百万円）、総務費</a:t>
          </a:r>
          <a:r>
            <a:rPr lang="en-US" altLang="ja-JP" sz="950">
              <a:solidFill>
                <a:schemeClr val="dk1"/>
              </a:solidFill>
              <a:effectLst/>
              <a:latin typeface="+mn-lt"/>
              <a:ea typeface="+mn-ea"/>
              <a:cs typeface="+mn-cs"/>
            </a:rPr>
            <a:t>13.0</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7</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76</a:t>
          </a:r>
          <a:r>
            <a:rPr lang="ja-JP" altLang="ja-JP" sz="950">
              <a:solidFill>
                <a:schemeClr val="dk1"/>
              </a:solidFill>
              <a:effectLst/>
              <a:latin typeface="+mn-lt"/>
              <a:ea typeface="+mn-ea"/>
              <a:cs typeface="+mn-cs"/>
            </a:rPr>
            <a:t>百万円）、公債費</a:t>
          </a:r>
          <a:r>
            <a:rPr lang="en-US" altLang="ja-JP" sz="950">
              <a:solidFill>
                <a:schemeClr val="dk1"/>
              </a:solidFill>
              <a:effectLst/>
              <a:latin typeface="+mn-lt"/>
              <a:ea typeface="+mn-ea"/>
              <a:cs typeface="+mn-cs"/>
            </a:rPr>
            <a:t>11.6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6</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88</a:t>
          </a:r>
          <a:r>
            <a:rPr lang="ja-JP" altLang="ja-JP" sz="950">
              <a:solidFill>
                <a:schemeClr val="dk1"/>
              </a:solidFill>
              <a:effectLst/>
              <a:latin typeface="+mn-lt"/>
              <a:ea typeface="+mn-ea"/>
              <a:cs typeface="+mn-cs"/>
            </a:rPr>
            <a:t>百万円）、教育費</a:t>
          </a:r>
          <a:r>
            <a:rPr lang="en-US" altLang="ja-JP" sz="950">
              <a:solidFill>
                <a:schemeClr val="dk1"/>
              </a:solidFill>
              <a:effectLst/>
              <a:latin typeface="+mn-lt"/>
              <a:ea typeface="+mn-ea"/>
              <a:cs typeface="+mn-cs"/>
            </a:rPr>
            <a:t>9.6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5</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73</a:t>
          </a:r>
          <a:r>
            <a:rPr lang="ja-JP" altLang="ja-JP" sz="950">
              <a:solidFill>
                <a:schemeClr val="dk1"/>
              </a:solidFill>
              <a:effectLst/>
              <a:latin typeface="+mn-lt"/>
              <a:ea typeface="+mn-ea"/>
              <a:cs typeface="+mn-cs"/>
            </a:rPr>
            <a:t>百万円）があげられる。</a:t>
          </a:r>
        </a:p>
        <a:p>
          <a:r>
            <a:rPr lang="ja-JP" altLang="ja-JP" sz="950">
              <a:solidFill>
                <a:schemeClr val="dk1"/>
              </a:solidFill>
              <a:effectLst/>
              <a:latin typeface="+mn-lt"/>
              <a:ea typeface="+mn-ea"/>
              <a:cs typeface="+mn-cs"/>
            </a:rPr>
            <a:t>　民生費については、類似団体と同様に年々増加傾向にあり、平成２５年度に「障害者自立支援法」が「障害者総合支援法」となり、制度拡充となった平成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年度から平成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年度の</a:t>
          </a:r>
          <a:r>
            <a:rPr lang="en-US" altLang="ja-JP" sz="950">
              <a:solidFill>
                <a:schemeClr val="dk1"/>
              </a:solidFill>
              <a:effectLst/>
              <a:latin typeface="+mn-lt"/>
              <a:ea typeface="+mn-ea"/>
              <a:cs typeface="+mn-cs"/>
            </a:rPr>
            <a:t>3</a:t>
          </a:r>
          <a:r>
            <a:rPr lang="ja-JP" altLang="ja-JP" sz="950">
              <a:solidFill>
                <a:schemeClr val="dk1"/>
              </a:solidFill>
              <a:effectLst/>
              <a:latin typeface="+mn-lt"/>
              <a:ea typeface="+mn-ea"/>
              <a:cs typeface="+mn-cs"/>
            </a:rPr>
            <a:t>ヵ年にかけて伸びが大きく</a:t>
          </a:r>
          <a:r>
            <a:rPr lang="en-US" altLang="ja-JP" sz="950">
              <a:solidFill>
                <a:schemeClr val="dk1"/>
              </a:solidFill>
              <a:effectLst/>
              <a:latin typeface="+mn-lt"/>
              <a:ea typeface="+mn-ea"/>
              <a:cs typeface="+mn-cs"/>
            </a:rPr>
            <a:t>73</a:t>
          </a:r>
          <a:r>
            <a:rPr lang="ja-JP" altLang="ja-JP" sz="950">
              <a:solidFill>
                <a:schemeClr val="dk1"/>
              </a:solidFill>
              <a:effectLst/>
              <a:latin typeface="+mn-lt"/>
              <a:ea typeface="+mn-ea"/>
              <a:cs typeface="+mn-cs"/>
            </a:rPr>
            <a:t>百万円増、子育て支援推進による民間保育所運営費も</a:t>
          </a:r>
          <a:r>
            <a:rPr lang="en-US" altLang="ja-JP" sz="950">
              <a:solidFill>
                <a:schemeClr val="dk1"/>
              </a:solidFill>
              <a:effectLst/>
              <a:latin typeface="+mn-lt"/>
              <a:ea typeface="+mn-ea"/>
              <a:cs typeface="+mn-cs"/>
            </a:rPr>
            <a:t>3</a:t>
          </a:r>
          <a:r>
            <a:rPr lang="ja-JP" altLang="ja-JP" sz="950">
              <a:solidFill>
                <a:schemeClr val="dk1"/>
              </a:solidFill>
              <a:effectLst/>
              <a:latin typeface="+mn-lt"/>
              <a:ea typeface="+mn-ea"/>
              <a:cs typeface="+mn-cs"/>
            </a:rPr>
            <a:t>ヵ年で</a:t>
          </a:r>
          <a:r>
            <a:rPr lang="en-US" altLang="ja-JP" sz="950">
              <a:solidFill>
                <a:schemeClr val="dk1"/>
              </a:solidFill>
              <a:effectLst/>
              <a:latin typeface="+mn-lt"/>
              <a:ea typeface="+mn-ea"/>
              <a:cs typeface="+mn-cs"/>
            </a:rPr>
            <a:t>72</a:t>
          </a:r>
          <a:r>
            <a:rPr lang="ja-JP" altLang="ja-JP" sz="950">
              <a:solidFill>
                <a:schemeClr val="dk1"/>
              </a:solidFill>
              <a:effectLst/>
              <a:latin typeface="+mn-lt"/>
              <a:ea typeface="+mn-ea"/>
              <a:cs typeface="+mn-cs"/>
            </a:rPr>
            <a:t>百万円増となるなど、扶助費の伸びが大きな要因である。そのほか、平成</a:t>
          </a:r>
          <a:r>
            <a:rPr lang="en-US" altLang="ja-JP" sz="950">
              <a:solidFill>
                <a:schemeClr val="dk1"/>
              </a:solidFill>
              <a:effectLst/>
              <a:latin typeface="+mn-lt"/>
              <a:ea typeface="+mn-ea"/>
              <a:cs typeface="+mn-cs"/>
            </a:rPr>
            <a:t>26</a:t>
          </a:r>
          <a:r>
            <a:rPr lang="ja-JP" altLang="ja-JP" sz="950">
              <a:solidFill>
                <a:schemeClr val="dk1"/>
              </a:solidFill>
              <a:effectLst/>
              <a:latin typeface="+mn-lt"/>
              <a:ea typeface="+mn-ea"/>
              <a:cs typeface="+mn-cs"/>
            </a:rPr>
            <a:t>年度には</a:t>
          </a:r>
          <a:r>
            <a:rPr lang="en-US" altLang="ja-JP" sz="950">
              <a:solidFill>
                <a:schemeClr val="dk1"/>
              </a:solidFill>
              <a:effectLst/>
              <a:latin typeface="+mn-lt"/>
              <a:ea typeface="+mn-ea"/>
              <a:cs typeface="+mn-cs"/>
            </a:rPr>
            <a:t>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20</a:t>
          </a:r>
          <a:r>
            <a:rPr lang="ja-JP" altLang="ja-JP" sz="950">
              <a:solidFill>
                <a:schemeClr val="dk1"/>
              </a:solidFill>
              <a:effectLst/>
              <a:latin typeface="+mn-lt"/>
              <a:ea typeface="+mn-ea"/>
              <a:cs typeface="+mn-cs"/>
            </a:rPr>
            <a:t>百万円を投じた保育所緊急整備を実施し、平成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年度においても放課後児童クラブ充実のための施設整備や事業拡充、介護ニーズに対応するための小規模多機能ホーム建設補助を実施したことも近年の民生費増加につながっている。</a:t>
          </a:r>
        </a:p>
        <a:p>
          <a:r>
            <a:rPr lang="ja-JP" altLang="ja-JP" sz="950">
              <a:solidFill>
                <a:schemeClr val="dk1"/>
              </a:solidFill>
              <a:effectLst/>
              <a:latin typeface="+mn-lt"/>
              <a:ea typeface="+mn-ea"/>
              <a:cs typeface="+mn-cs"/>
            </a:rPr>
            <a:t>　次に総務費については、類似団体平均を下回り近年横ばいとなっているが、平成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年度において増となっている理由は、地域の元気臨時交付金を原資とする地域活性化基盤整備基金、庁舎建設基金やふるさと創生基金などの積立金が</a:t>
          </a:r>
          <a:r>
            <a:rPr lang="en-US" altLang="ja-JP" sz="950">
              <a:solidFill>
                <a:schemeClr val="dk1"/>
              </a:solidFill>
              <a:effectLst/>
              <a:latin typeface="+mn-lt"/>
              <a:ea typeface="+mn-ea"/>
              <a:cs typeface="+mn-cs"/>
            </a:rPr>
            <a:t>2</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61</a:t>
          </a:r>
          <a:r>
            <a:rPr lang="ja-JP" altLang="ja-JP" sz="950">
              <a:solidFill>
                <a:schemeClr val="dk1"/>
              </a:solidFill>
              <a:effectLst/>
              <a:latin typeface="+mn-lt"/>
              <a:ea typeface="+mn-ea"/>
              <a:cs typeface="+mn-cs"/>
            </a:rPr>
            <a:t>百万円増加したことによるものである。平成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年度においては、地方創生関連の</a:t>
          </a:r>
          <a:r>
            <a:rPr lang="en-US" altLang="ja-JP" sz="950">
              <a:solidFill>
                <a:schemeClr val="dk1"/>
              </a:solidFill>
              <a:effectLst/>
              <a:latin typeface="+mn-lt"/>
              <a:ea typeface="+mn-ea"/>
              <a:cs typeface="+mn-cs"/>
            </a:rPr>
            <a:t>60</a:t>
          </a:r>
          <a:r>
            <a:rPr lang="ja-JP" altLang="ja-JP" sz="950">
              <a:solidFill>
                <a:schemeClr val="dk1"/>
              </a:solidFill>
              <a:effectLst/>
              <a:latin typeface="+mn-lt"/>
              <a:ea typeface="+mn-ea"/>
              <a:cs typeface="+mn-cs"/>
            </a:rPr>
            <a:t>百万円やマイナンバー関連のシステム改修、旧中央小学校講堂兼公会堂耐震補強修復に伴う実施設計などを実施したためである。</a:t>
          </a:r>
        </a:p>
        <a:p>
          <a:r>
            <a:rPr lang="ja-JP" altLang="ja-JP" sz="950">
              <a:solidFill>
                <a:schemeClr val="dk1"/>
              </a:solidFill>
              <a:effectLst/>
              <a:latin typeface="+mn-lt"/>
              <a:ea typeface="+mn-ea"/>
              <a:cs typeface="+mn-cs"/>
            </a:rPr>
            <a:t>　公債費は、経常経費分析表（経常収支比率の分析）でも述べたように、平成</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年度に長期財政計画、平成</a:t>
          </a:r>
          <a:r>
            <a:rPr lang="en-US" altLang="ja-JP" sz="950">
              <a:solidFill>
                <a:schemeClr val="dk1"/>
              </a:solidFill>
              <a:effectLst/>
              <a:latin typeface="+mn-lt"/>
              <a:ea typeface="+mn-ea"/>
              <a:cs typeface="+mn-cs"/>
            </a:rPr>
            <a:t>12</a:t>
          </a:r>
          <a:r>
            <a:rPr lang="ja-JP" altLang="ja-JP" sz="950">
              <a:solidFill>
                <a:schemeClr val="dk1"/>
              </a:solidFill>
              <a:effectLst/>
              <a:latin typeface="+mn-lt"/>
              <a:ea typeface="+mn-ea"/>
              <a:cs typeface="+mn-cs"/>
            </a:rPr>
            <a:t>年度に公債費負担適正化計画を策定し、ピーク時（平成</a:t>
          </a:r>
          <a:r>
            <a:rPr lang="en-US" altLang="ja-JP" sz="950">
              <a:solidFill>
                <a:schemeClr val="dk1"/>
              </a:solidFill>
              <a:effectLst/>
              <a:latin typeface="+mn-lt"/>
              <a:ea typeface="+mn-ea"/>
              <a:cs typeface="+mn-cs"/>
            </a:rPr>
            <a:t>10</a:t>
          </a:r>
          <a:r>
            <a:rPr lang="ja-JP" altLang="ja-JP" sz="950">
              <a:solidFill>
                <a:schemeClr val="dk1"/>
              </a:solidFill>
              <a:effectLst/>
              <a:latin typeface="+mn-lt"/>
              <a:ea typeface="+mn-ea"/>
              <a:cs typeface="+mn-cs"/>
            </a:rPr>
            <a:t>年度末）に</a:t>
          </a:r>
          <a:r>
            <a:rPr lang="en-US" altLang="ja-JP" sz="950">
              <a:solidFill>
                <a:schemeClr val="dk1"/>
              </a:solidFill>
              <a:effectLst/>
              <a:latin typeface="+mn-lt"/>
              <a:ea typeface="+mn-ea"/>
              <a:cs typeface="+mn-cs"/>
            </a:rPr>
            <a:t>81.7</a:t>
          </a:r>
          <a:r>
            <a:rPr lang="ja-JP" altLang="ja-JP" sz="950">
              <a:solidFill>
                <a:schemeClr val="dk1"/>
              </a:solidFill>
              <a:effectLst/>
              <a:latin typeface="+mn-lt"/>
              <a:ea typeface="+mn-ea"/>
              <a:cs typeface="+mn-cs"/>
            </a:rPr>
            <a:t>億円あった地方債残高を平成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年度末にはピーク時</a:t>
          </a:r>
          <a:r>
            <a:rPr lang="ja-JP" altLang="en-US" sz="950">
              <a:solidFill>
                <a:schemeClr val="dk1"/>
              </a:solidFill>
              <a:effectLst/>
              <a:latin typeface="+mn-lt"/>
              <a:ea typeface="+mn-ea"/>
              <a:cs typeface="+mn-cs"/>
            </a:rPr>
            <a:t>の</a:t>
          </a:r>
          <a:r>
            <a:rPr lang="ja-JP" altLang="ja-JP" sz="950">
              <a:solidFill>
                <a:schemeClr val="dk1"/>
              </a:solidFill>
              <a:effectLst/>
              <a:latin typeface="+mn-lt"/>
              <a:ea typeface="+mn-ea"/>
              <a:cs typeface="+mn-cs"/>
            </a:rPr>
            <a:t>約</a:t>
          </a:r>
          <a:r>
            <a:rPr lang="en-US" altLang="ja-JP" sz="950">
              <a:solidFill>
                <a:schemeClr val="dk1"/>
              </a:solidFill>
              <a:effectLst/>
              <a:latin typeface="+mn-lt"/>
              <a:ea typeface="+mn-ea"/>
              <a:cs typeface="+mn-cs"/>
            </a:rPr>
            <a:t>22</a:t>
          </a:r>
          <a:r>
            <a:rPr lang="ja-JP" altLang="ja-JP" sz="950">
              <a:solidFill>
                <a:schemeClr val="dk1"/>
              </a:solidFill>
              <a:effectLst/>
              <a:latin typeface="+mn-lt"/>
              <a:ea typeface="+mn-ea"/>
              <a:cs typeface="+mn-cs"/>
            </a:rPr>
            <a:t>％減の</a:t>
          </a:r>
          <a:r>
            <a:rPr lang="en-US" altLang="ja-JP" sz="950">
              <a:solidFill>
                <a:schemeClr val="dk1"/>
              </a:solidFill>
              <a:effectLst/>
              <a:latin typeface="+mn-lt"/>
              <a:ea typeface="+mn-ea"/>
              <a:cs typeface="+mn-cs"/>
            </a:rPr>
            <a:t>63.7</a:t>
          </a:r>
          <a:r>
            <a:rPr lang="ja-JP" altLang="ja-JP" sz="950">
              <a:solidFill>
                <a:schemeClr val="dk1"/>
              </a:solidFill>
              <a:effectLst/>
              <a:latin typeface="+mn-lt"/>
              <a:ea typeface="+mn-ea"/>
              <a:cs typeface="+mn-cs"/>
            </a:rPr>
            <a:t>億円まで圧縮した結果、近年横ばいで推移している。</a:t>
          </a:r>
        </a:p>
        <a:p>
          <a:r>
            <a:rPr lang="ja-JP" altLang="ja-JP" sz="950">
              <a:solidFill>
                <a:schemeClr val="dk1"/>
              </a:solidFill>
              <a:effectLst/>
              <a:latin typeface="+mn-lt"/>
              <a:ea typeface="+mn-ea"/>
              <a:cs typeface="+mn-cs"/>
            </a:rPr>
            <a:t>教育費については、平成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年度国の補正予算で採択された学校施設改善事業</a:t>
          </a:r>
          <a:r>
            <a:rPr lang="en-US" altLang="ja-JP" sz="950">
              <a:solidFill>
                <a:schemeClr val="dk1"/>
              </a:solidFill>
              <a:effectLst/>
              <a:latin typeface="+mn-lt"/>
              <a:ea typeface="+mn-ea"/>
              <a:cs typeface="+mn-cs"/>
            </a:rPr>
            <a:t>66</a:t>
          </a:r>
          <a:r>
            <a:rPr lang="ja-JP" altLang="ja-JP" sz="950">
              <a:solidFill>
                <a:schemeClr val="dk1"/>
              </a:solidFill>
              <a:effectLst/>
              <a:latin typeface="+mn-lt"/>
              <a:ea typeface="+mn-ea"/>
              <a:cs typeface="+mn-cs"/>
            </a:rPr>
            <a:t>百万円、がんばる地域交付金事業として実施したグラウンド及び照明設備改修事業</a:t>
          </a:r>
          <a:r>
            <a:rPr lang="en-US" altLang="ja-JP" sz="950">
              <a:solidFill>
                <a:schemeClr val="dk1"/>
              </a:solidFill>
              <a:effectLst/>
              <a:latin typeface="+mn-lt"/>
              <a:ea typeface="+mn-ea"/>
              <a:cs typeface="+mn-cs"/>
            </a:rPr>
            <a:t>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百万円を平成</a:t>
          </a:r>
          <a:r>
            <a:rPr lang="en-US" altLang="ja-JP" sz="950">
              <a:solidFill>
                <a:schemeClr val="dk1"/>
              </a:solidFill>
              <a:effectLst/>
              <a:latin typeface="+mn-lt"/>
              <a:ea typeface="+mn-ea"/>
              <a:cs typeface="+mn-cs"/>
            </a:rPr>
            <a:t>26</a:t>
          </a:r>
          <a:r>
            <a:rPr lang="ja-JP" altLang="ja-JP" sz="950">
              <a:solidFill>
                <a:schemeClr val="dk1"/>
              </a:solidFill>
              <a:effectLst/>
              <a:latin typeface="+mn-lt"/>
              <a:ea typeface="+mn-ea"/>
              <a:cs typeface="+mn-cs"/>
            </a:rPr>
            <a:t>年度で実施したことによって一時的に増加している。</a:t>
          </a:r>
        </a:p>
        <a:p>
          <a:r>
            <a:rPr lang="ja-JP" altLang="ja-JP" sz="950">
              <a:solidFill>
                <a:schemeClr val="dk1"/>
              </a:solidFill>
              <a:effectLst/>
              <a:latin typeface="+mn-lt"/>
              <a:ea typeface="+mn-ea"/>
              <a:cs typeface="+mn-cs"/>
            </a:rPr>
            <a:t>　本町の目的別歳出を全体的に見ても類似団体平均を下回っているが、性質別歳出と同様に民生費の扶助費について適正な運用で漫然と肥大化させないことが今後の課題であり、町民の声に応える弾力的な財政運営を目指していく必要がある。</a:t>
          </a: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a:t>
          </a:r>
          <a:r>
            <a:rPr lang="ja-JP" altLang="en-US" sz="1100" b="0" i="0" baseline="0">
              <a:solidFill>
                <a:sysClr val="windowText" lastClr="000000"/>
              </a:solidFill>
              <a:effectLst/>
              <a:latin typeface="+mn-lt"/>
              <a:ea typeface="+mn-ea"/>
              <a:cs typeface="+mn-cs"/>
            </a:rPr>
            <a:t>について</a:t>
          </a:r>
          <a:r>
            <a:rPr lang="ja-JP" altLang="ja-JP" sz="1100" b="0" i="0" baseline="0">
              <a:solidFill>
                <a:sysClr val="windowText" lastClr="000000"/>
              </a:solidFill>
              <a:effectLst/>
              <a:latin typeface="+mn-lt"/>
              <a:ea typeface="+mn-ea"/>
              <a:cs typeface="+mn-cs"/>
            </a:rPr>
            <a:t>は、利子相当分</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増加しているが、標準税収入額が</a:t>
          </a:r>
          <a:r>
            <a:rPr lang="ja-JP" altLang="en-US" sz="1100" b="0" i="0" baseline="0">
              <a:solidFill>
                <a:sysClr val="windowText" lastClr="000000"/>
              </a:solidFill>
              <a:effectLst/>
              <a:latin typeface="+mn-lt"/>
              <a:ea typeface="+mn-ea"/>
              <a:cs typeface="+mn-cs"/>
            </a:rPr>
            <a:t>前年度比で</a:t>
          </a:r>
          <a:r>
            <a:rPr lang="en-US" altLang="ja-JP" sz="1100" b="0" i="0" baseline="0">
              <a:solidFill>
                <a:sysClr val="windowText" lastClr="000000"/>
              </a:solidFill>
              <a:effectLst/>
              <a:latin typeface="+mn-lt"/>
              <a:ea typeface="+mn-ea"/>
              <a:cs typeface="+mn-cs"/>
            </a:rPr>
            <a:t>48</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増加したこと</a:t>
          </a:r>
          <a:r>
            <a:rPr lang="ja-JP" altLang="en-US" sz="1100" b="0" i="0" baseline="0">
              <a:solidFill>
                <a:sysClr val="windowText" lastClr="000000"/>
              </a:solidFill>
              <a:effectLst/>
              <a:latin typeface="+mn-lt"/>
              <a:ea typeface="+mn-ea"/>
              <a:cs typeface="+mn-cs"/>
            </a:rPr>
            <a:t>に伴って</a:t>
          </a:r>
          <a:r>
            <a:rPr lang="ja-JP" altLang="ja-JP" sz="1100" b="0" i="0" baseline="0">
              <a:solidFill>
                <a:sysClr val="windowText" lastClr="000000"/>
              </a:solidFill>
              <a:effectLst/>
              <a:latin typeface="+mn-lt"/>
              <a:ea typeface="+mn-ea"/>
              <a:cs typeface="+mn-cs"/>
            </a:rPr>
            <a:t>標準財政規模が大きくなったことから</a:t>
          </a:r>
          <a:r>
            <a:rPr lang="ja-JP" altLang="en-US" sz="1100" b="0" i="0" baseline="0">
              <a:solidFill>
                <a:sysClr val="windowText" lastClr="000000"/>
              </a:solidFill>
              <a:effectLst/>
              <a:latin typeface="+mn-lt"/>
              <a:ea typeface="+mn-ea"/>
              <a:cs typeface="+mn-cs"/>
            </a:rPr>
            <a:t>、標準財政規模に対する比率が</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よりも</a:t>
          </a:r>
          <a:r>
            <a:rPr lang="en-US" altLang="ja-JP" sz="1100" b="0" i="0" baseline="0">
              <a:solidFill>
                <a:sysClr val="windowText" lastClr="000000"/>
              </a:solidFill>
              <a:effectLst/>
              <a:latin typeface="+mn-lt"/>
              <a:ea typeface="+mn-ea"/>
              <a:cs typeface="+mn-cs"/>
            </a:rPr>
            <a:t>0.26</a:t>
          </a:r>
          <a:r>
            <a:rPr lang="ja-JP" altLang="en-US" sz="1100" b="0" i="0" baseline="0">
              <a:solidFill>
                <a:sysClr val="windowText" lastClr="000000"/>
              </a:solidFill>
              <a:effectLst/>
              <a:latin typeface="+mn-lt"/>
              <a:ea typeface="+mn-ea"/>
              <a:cs typeface="+mn-cs"/>
            </a:rPr>
            <a:t>％低く</a:t>
          </a:r>
          <a:r>
            <a:rPr lang="ja-JP" altLang="ja-JP" sz="1100" b="0" i="0" baseline="0">
              <a:solidFill>
                <a:sysClr val="windowText" lastClr="000000"/>
              </a:solidFill>
              <a:effectLst/>
              <a:latin typeface="+mn-lt"/>
              <a:ea typeface="+mn-ea"/>
              <a:cs typeface="+mn-cs"/>
            </a:rPr>
            <a:t>なっ</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実質収支額については、前年度に比べ翌年度に繰り越すべき財源が</a:t>
          </a:r>
          <a:r>
            <a:rPr lang="en-US" altLang="ja-JP" sz="1100" b="0" i="0" baseline="0">
              <a:solidFill>
                <a:sysClr val="windowText" lastClr="000000"/>
              </a:solidFill>
              <a:effectLst/>
              <a:latin typeface="+mn-lt"/>
              <a:ea typeface="+mn-ea"/>
              <a:cs typeface="+mn-cs"/>
            </a:rPr>
            <a:t>35</a:t>
          </a:r>
          <a:r>
            <a:rPr lang="ja-JP" altLang="en-US" sz="1100" b="0" i="0" baseline="0">
              <a:solidFill>
                <a:sysClr val="windowText" lastClr="000000"/>
              </a:solidFill>
              <a:effectLst/>
              <a:latin typeface="+mn-lt"/>
              <a:ea typeface="+mn-ea"/>
              <a:cs typeface="+mn-cs"/>
            </a:rPr>
            <a:t>百万円減少したことに伴って増加しているが、単年度収支については昨年度に引き続きプラスとなっているもののその幅が小さかったことと、標準税収入額増による標準財政規模が大きくなったため昨年度よりも比率が</a:t>
          </a:r>
          <a:r>
            <a:rPr lang="en-US" altLang="ja-JP" sz="1100" b="0" i="0" baseline="0">
              <a:solidFill>
                <a:sysClr val="windowText" lastClr="000000"/>
              </a:solidFill>
              <a:effectLst/>
              <a:latin typeface="+mn-lt"/>
              <a:ea typeface="+mn-ea"/>
              <a:cs typeface="+mn-cs"/>
            </a:rPr>
            <a:t>0.12</a:t>
          </a:r>
          <a:r>
            <a:rPr lang="ja-JP" altLang="en-US" sz="1100" b="0" i="0" baseline="0">
              <a:solidFill>
                <a:sysClr val="windowText" lastClr="000000"/>
              </a:solidFill>
              <a:effectLst/>
              <a:latin typeface="+mn-lt"/>
              <a:ea typeface="+mn-ea"/>
              <a:cs typeface="+mn-cs"/>
            </a:rPr>
            <a:t>％低くなっている。</a:t>
          </a:r>
          <a:endParaRPr lang="en-US" altLang="ja-JP" sz="1100" b="0" i="0" baseline="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いずれの会計も黒字決算であり、特に問題はない。</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上水道企業会計は、起債償還額のピークを過ぎたことや世帯数の増加により利用料が増収になっていることから黒字額が増加した。</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一方、国民健康保険、介護保険、後期高齢者医療保険事業などについても、一般会計からの繰出金を適正に行っていることから、平均的な水準となっている。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今後についても、適正に予算編成及び執行管理</a:t>
          </a:r>
          <a:r>
            <a:rPr lang="ja-JP" altLang="en-US" sz="1100">
              <a:solidFill>
                <a:sysClr val="windowText" lastClr="000000"/>
              </a:solidFill>
              <a:effectLst/>
              <a:latin typeface="+mn-lt"/>
              <a:ea typeface="+mn-ea"/>
              <a:cs typeface="+mn-cs"/>
            </a:rPr>
            <a:t>することで</a:t>
          </a:r>
          <a:r>
            <a:rPr lang="ja-JP" altLang="ja-JP" sz="1100">
              <a:solidFill>
                <a:sysClr val="windowText" lastClr="000000"/>
              </a:solidFill>
              <a:effectLst/>
              <a:latin typeface="+mn-lt"/>
              <a:ea typeface="+mn-ea"/>
              <a:cs typeface="+mn-cs"/>
            </a:rPr>
            <a:t>黒字</a:t>
          </a:r>
          <a:r>
            <a:rPr lang="ja-JP" altLang="en-US" sz="1100">
              <a:solidFill>
                <a:sysClr val="windowText" lastClr="000000"/>
              </a:solidFill>
              <a:effectLst/>
              <a:latin typeface="+mn-lt"/>
              <a:ea typeface="+mn-ea"/>
              <a:cs typeface="+mn-cs"/>
            </a:rPr>
            <a:t>を維持していく</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年度をピークに</a:t>
          </a:r>
          <a:r>
            <a:rPr lang="ja-JP" altLang="ja-JP" sz="1100">
              <a:solidFill>
                <a:sysClr val="windowText" lastClr="000000"/>
              </a:solidFill>
              <a:effectLst/>
              <a:latin typeface="+mn-lt"/>
              <a:ea typeface="+mn-ea"/>
              <a:cs typeface="+mn-cs"/>
            </a:rPr>
            <a:t>普通会計の元利償還金は、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17</a:t>
          </a:r>
          <a:r>
            <a:rPr lang="ja-JP" altLang="en-US" sz="1100">
              <a:solidFill>
                <a:sysClr val="windowText" lastClr="000000"/>
              </a:solidFill>
              <a:effectLst/>
              <a:latin typeface="+mn-lt"/>
              <a:ea typeface="+mn-ea"/>
              <a:cs typeface="+mn-cs"/>
            </a:rPr>
            <a:t>年度に借換を行った減税補てん債が償還完了したことなどから、今年度</a:t>
          </a:r>
          <a:r>
            <a:rPr lang="ja-JP" altLang="ja-JP" sz="1100">
              <a:solidFill>
                <a:sysClr val="windowText" lastClr="000000"/>
              </a:solidFill>
              <a:effectLst/>
              <a:latin typeface="+mn-lt"/>
              <a:ea typeface="+mn-ea"/>
              <a:cs typeface="+mn-cs"/>
            </a:rPr>
            <a:t>７億円</a:t>
          </a:r>
          <a:r>
            <a:rPr lang="ja-JP" altLang="en-US" sz="1100">
              <a:solidFill>
                <a:sysClr val="windowText" lastClr="000000"/>
              </a:solidFill>
              <a:effectLst/>
              <a:latin typeface="+mn-lt"/>
              <a:ea typeface="+mn-ea"/>
              <a:cs typeface="+mn-cs"/>
            </a:rPr>
            <a:t>を切り減少傾向であるが、</a:t>
          </a:r>
          <a:r>
            <a:rPr lang="ja-JP" altLang="ja-JP" sz="1100">
              <a:solidFill>
                <a:sysClr val="windowText" lastClr="000000"/>
              </a:solidFill>
              <a:effectLst/>
              <a:latin typeface="+mn-lt"/>
              <a:ea typeface="+mn-ea"/>
              <a:cs typeface="+mn-cs"/>
            </a:rPr>
            <a:t>公営企業債である公共下水道事業債</a:t>
          </a:r>
          <a:r>
            <a:rPr lang="ja-JP" altLang="en-US" sz="1100">
              <a:solidFill>
                <a:sysClr val="windowText" lastClr="000000"/>
              </a:solidFill>
              <a:effectLst/>
              <a:latin typeface="+mn-lt"/>
              <a:ea typeface="+mn-ea"/>
              <a:cs typeface="+mn-cs"/>
            </a:rPr>
            <a:t>が、高度処理施設の元金償還開始により</a:t>
          </a:r>
          <a:r>
            <a:rPr lang="ja-JP" altLang="ja-JP" sz="1100">
              <a:solidFill>
                <a:sysClr val="windowText" lastClr="000000"/>
              </a:solidFill>
              <a:effectLst/>
              <a:latin typeface="+mn-lt"/>
              <a:ea typeface="+mn-ea"/>
              <a:cs typeface="+mn-cs"/>
            </a:rPr>
            <a:t>増加傾向</a:t>
          </a:r>
          <a:r>
            <a:rPr lang="ja-JP" altLang="en-US" sz="1100">
              <a:solidFill>
                <a:sysClr val="windowText" lastClr="000000"/>
              </a:solidFill>
              <a:effectLst/>
              <a:latin typeface="+mn-lt"/>
              <a:ea typeface="+mn-ea"/>
              <a:cs typeface="+mn-cs"/>
            </a:rPr>
            <a:t>となっているため、</a:t>
          </a:r>
          <a:r>
            <a:rPr lang="ja-JP" altLang="ja-JP" sz="1100">
              <a:solidFill>
                <a:sysClr val="windowText" lastClr="000000"/>
              </a:solidFill>
              <a:effectLst/>
              <a:latin typeface="+mn-lt"/>
              <a:ea typeface="+mn-ea"/>
              <a:cs typeface="+mn-cs"/>
            </a:rPr>
            <a:t>算定分子</a:t>
          </a:r>
          <a:r>
            <a:rPr lang="ja-JP" altLang="en-US" sz="1100">
              <a:solidFill>
                <a:sysClr val="windowText" lastClr="000000"/>
              </a:solidFill>
              <a:effectLst/>
              <a:latin typeface="+mn-lt"/>
              <a:ea typeface="+mn-ea"/>
              <a:cs typeface="+mn-cs"/>
            </a:rPr>
            <a:t>の大きな改善につながらない状況となっている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また、</a:t>
          </a:r>
          <a:r>
            <a:rPr lang="ja-JP" altLang="en-US" sz="1100">
              <a:solidFill>
                <a:sysClr val="windowText" lastClr="000000"/>
              </a:solidFill>
              <a:effectLst/>
              <a:latin typeface="+mn-lt"/>
              <a:ea typeface="+mn-ea"/>
              <a:cs typeface="+mn-cs"/>
            </a:rPr>
            <a:t>過去の大型事業で借り入れた</a:t>
          </a:r>
          <a:r>
            <a:rPr lang="ja-JP" altLang="ja-JP" sz="1100">
              <a:solidFill>
                <a:sysClr val="windowText" lastClr="000000"/>
              </a:solidFill>
              <a:effectLst/>
              <a:latin typeface="+mn-lt"/>
              <a:ea typeface="+mn-ea"/>
              <a:cs typeface="+mn-cs"/>
            </a:rPr>
            <a:t>旧地域総合整備事業債</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交付税措置</a:t>
          </a:r>
          <a:r>
            <a:rPr lang="ja-JP" altLang="en-US" sz="1100">
              <a:solidFill>
                <a:sysClr val="windowText" lastClr="000000"/>
              </a:solidFill>
              <a:effectLst/>
              <a:latin typeface="+mn-lt"/>
              <a:ea typeface="+mn-ea"/>
              <a:cs typeface="+mn-cs"/>
            </a:rPr>
            <a:t>の算入</a:t>
          </a:r>
          <a:r>
            <a:rPr lang="ja-JP" altLang="ja-JP" sz="1100">
              <a:solidFill>
                <a:sysClr val="windowText" lastClr="000000"/>
              </a:solidFill>
              <a:effectLst/>
              <a:latin typeface="+mn-lt"/>
              <a:ea typeface="+mn-ea"/>
              <a:cs typeface="+mn-cs"/>
            </a:rPr>
            <a:t>終了した後も地方債の償還が続いていること</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指数改善につながらない</a:t>
          </a:r>
          <a:r>
            <a:rPr lang="ja-JP" altLang="en-US" sz="1100">
              <a:solidFill>
                <a:sysClr val="windowText" lastClr="000000"/>
              </a:solidFill>
              <a:effectLst/>
              <a:latin typeface="+mn-lt"/>
              <a:ea typeface="+mn-ea"/>
              <a:cs typeface="+mn-cs"/>
            </a:rPr>
            <a:t>要因の一つである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なお、</a:t>
          </a:r>
          <a:r>
            <a:rPr lang="ja-JP" altLang="en-US" sz="1100">
              <a:solidFill>
                <a:sysClr val="windowText" lastClr="000000"/>
              </a:solidFill>
              <a:effectLst/>
              <a:latin typeface="+mn-lt"/>
              <a:ea typeface="+mn-ea"/>
              <a:cs typeface="+mn-cs"/>
            </a:rPr>
            <a:t>町営</a:t>
          </a:r>
          <a:r>
            <a:rPr lang="ja-JP" altLang="ja-JP" sz="1100">
              <a:solidFill>
                <a:sysClr val="windowText" lastClr="000000"/>
              </a:solidFill>
              <a:effectLst/>
              <a:latin typeface="+mn-lt"/>
              <a:ea typeface="+mn-ea"/>
              <a:cs typeface="+mn-cs"/>
            </a:rPr>
            <a:t>工業団地や工業用水の地方債借入を実施しており、</a:t>
          </a:r>
          <a:r>
            <a:rPr lang="ja-JP" altLang="en-US" sz="1100">
              <a:solidFill>
                <a:sysClr val="windowText" lastClr="000000"/>
              </a:solidFill>
              <a:effectLst/>
              <a:latin typeface="+mn-lt"/>
              <a:ea typeface="+mn-ea"/>
              <a:cs typeface="+mn-cs"/>
            </a:rPr>
            <a:t>町営工業団地については平成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年度、工業用水は平成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年度から償還が本格化するため</a:t>
          </a:r>
          <a:r>
            <a:rPr lang="ja-JP" altLang="ja-JP" sz="1100">
              <a:solidFill>
                <a:sysClr val="windowText" lastClr="000000"/>
              </a:solidFill>
              <a:effectLst/>
              <a:latin typeface="+mn-lt"/>
              <a:ea typeface="+mn-ea"/>
              <a:cs typeface="+mn-cs"/>
            </a:rPr>
            <a:t>、実質公債費比率の分子は、現在の状況で当面推移するものと見込んでいる。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将来負担比率は、</a:t>
          </a:r>
          <a:r>
            <a:rPr lang="en-US" altLang="ja-JP" sz="1100">
              <a:solidFill>
                <a:sysClr val="windowText" lastClr="000000"/>
              </a:solidFill>
              <a:effectLst/>
              <a:latin typeface="+mn-lt"/>
              <a:ea typeface="+mn-ea"/>
              <a:cs typeface="+mn-cs"/>
            </a:rPr>
            <a:t>5.8</a:t>
          </a:r>
          <a:r>
            <a:rPr lang="ja-JP" altLang="ja-JP" sz="1100">
              <a:solidFill>
                <a:sysClr val="windowText" lastClr="000000"/>
              </a:solidFill>
              <a:effectLst/>
              <a:latin typeface="+mn-lt"/>
              <a:ea typeface="+mn-ea"/>
              <a:cs typeface="+mn-cs"/>
            </a:rPr>
            <a:t>ポイント（</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H25</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34.0</a:t>
          </a:r>
          <a:r>
            <a:rPr lang="ja-JP" altLang="ja-JP" sz="1100">
              <a:solidFill>
                <a:sysClr val="windowText" lastClr="000000"/>
              </a:solidFill>
              <a:effectLst/>
              <a:latin typeface="+mn-lt"/>
              <a:ea typeface="+mn-ea"/>
              <a:cs typeface="+mn-cs"/>
            </a:rPr>
            <a:t>）と前年度から</a:t>
          </a:r>
          <a:r>
            <a:rPr lang="en-US" altLang="ja-JP" sz="1100">
              <a:solidFill>
                <a:sysClr val="windowText" lastClr="000000"/>
              </a:solidFill>
              <a:effectLst/>
              <a:latin typeface="+mn-lt"/>
              <a:ea typeface="+mn-ea"/>
              <a:cs typeface="+mn-cs"/>
            </a:rPr>
            <a:t>18.0</a:t>
          </a:r>
          <a:r>
            <a:rPr lang="ja-JP" altLang="ja-JP" sz="1100">
              <a:solidFill>
                <a:sysClr val="windowText" lastClr="000000"/>
              </a:solidFill>
              <a:effectLst/>
              <a:latin typeface="+mn-lt"/>
              <a:ea typeface="+mn-ea"/>
              <a:cs typeface="+mn-cs"/>
            </a:rPr>
            <a:t>ポイント改善している。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これは、</a:t>
          </a:r>
          <a:r>
            <a:rPr lang="ja-JP" altLang="en-US" sz="1100">
              <a:solidFill>
                <a:sysClr val="windowText" lastClr="000000"/>
              </a:solidFill>
              <a:effectLst/>
              <a:latin typeface="+mn-lt"/>
              <a:ea typeface="+mn-ea"/>
              <a:cs typeface="+mn-cs"/>
            </a:rPr>
            <a:t>起債額抑制や償還進捗による一般会計地方債残高の</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73</a:t>
          </a:r>
          <a:r>
            <a:rPr lang="ja-JP" altLang="en-US" sz="1100">
              <a:solidFill>
                <a:sysClr val="windowText" lastClr="000000"/>
              </a:solidFill>
              <a:effectLst/>
              <a:latin typeface="+mn-lt"/>
              <a:ea typeface="+mn-ea"/>
              <a:cs typeface="+mn-cs"/>
            </a:rPr>
            <a:t>百万円減、</a:t>
          </a:r>
          <a:r>
            <a:rPr lang="ja-JP" altLang="ja-JP" sz="1100">
              <a:solidFill>
                <a:sysClr val="windowText" lastClr="000000"/>
              </a:solidFill>
              <a:effectLst/>
              <a:latin typeface="+mn-lt"/>
              <a:ea typeface="+mn-ea"/>
              <a:cs typeface="+mn-cs"/>
            </a:rPr>
            <a:t>過去において</a:t>
          </a:r>
          <a:r>
            <a:rPr lang="ja-JP" altLang="en-US" sz="1100">
              <a:solidFill>
                <a:sysClr val="windowText" lastClr="000000"/>
              </a:solidFill>
              <a:effectLst/>
              <a:latin typeface="+mn-lt"/>
              <a:ea typeface="+mn-ea"/>
              <a:cs typeface="+mn-cs"/>
            </a:rPr>
            <a:t>町営工業団地事業の</a:t>
          </a:r>
          <a:r>
            <a:rPr lang="ja-JP" altLang="ja-JP" sz="1100">
              <a:solidFill>
                <a:sysClr val="windowText" lastClr="000000"/>
              </a:solidFill>
              <a:effectLst/>
              <a:latin typeface="+mn-lt"/>
              <a:ea typeface="+mn-ea"/>
              <a:cs typeface="+mn-cs"/>
            </a:rPr>
            <a:t>繰上償還</a:t>
          </a:r>
          <a:r>
            <a:rPr lang="ja-JP" altLang="en-US" sz="1100">
              <a:solidFill>
                <a:sysClr val="windowText" lastClr="000000"/>
              </a:solidFill>
              <a:effectLst/>
              <a:latin typeface="+mn-lt"/>
              <a:ea typeface="+mn-ea"/>
              <a:cs typeface="+mn-cs"/>
            </a:rPr>
            <a:t>や</a:t>
          </a:r>
          <a:r>
            <a:rPr lang="ja-JP" altLang="ja-JP" sz="1100">
              <a:solidFill>
                <a:sysClr val="windowText" lastClr="000000"/>
              </a:solidFill>
              <a:effectLst/>
              <a:latin typeface="+mn-lt"/>
              <a:ea typeface="+mn-ea"/>
              <a:cs typeface="+mn-cs"/>
            </a:rPr>
            <a:t>公共下水道事業債残高</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に伴って</a:t>
          </a:r>
          <a:r>
            <a:rPr lang="ja-JP" altLang="ja-JP" sz="1100">
              <a:solidFill>
                <a:sysClr val="windowText" lastClr="000000"/>
              </a:solidFill>
              <a:effectLst/>
              <a:latin typeface="+mn-lt"/>
              <a:ea typeface="+mn-ea"/>
              <a:cs typeface="+mn-cs"/>
            </a:rPr>
            <a:t>、公営企業債等への繰入見込額が</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52</a:t>
          </a:r>
          <a:r>
            <a:rPr lang="ja-JP" altLang="en-US" sz="1100">
              <a:solidFill>
                <a:sysClr val="windowText" lastClr="000000"/>
              </a:solidFill>
              <a:effectLst/>
              <a:latin typeface="+mn-lt"/>
              <a:ea typeface="+mn-ea"/>
              <a:cs typeface="+mn-cs"/>
            </a:rPr>
            <a:t>百万円</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、さらに一部事務組合の償還進捗によって本町の負担見込み額が</a:t>
          </a:r>
          <a:r>
            <a:rPr lang="en-US" altLang="ja-JP" sz="1100">
              <a:solidFill>
                <a:sysClr val="windowText" lastClr="000000"/>
              </a:solidFill>
              <a:effectLst/>
              <a:latin typeface="+mn-lt"/>
              <a:ea typeface="+mn-ea"/>
              <a:cs typeface="+mn-cs"/>
            </a:rPr>
            <a:t>86</a:t>
          </a:r>
          <a:r>
            <a:rPr lang="ja-JP" altLang="en-US" sz="1100">
              <a:solidFill>
                <a:sysClr val="windowText" lastClr="000000"/>
              </a:solidFill>
              <a:effectLst/>
              <a:latin typeface="+mn-lt"/>
              <a:ea typeface="+mn-ea"/>
              <a:cs typeface="+mn-cs"/>
            </a:rPr>
            <a:t>百万円減少した。さらに、</a:t>
          </a:r>
          <a:r>
            <a:rPr lang="ja-JP" altLang="ja-JP" sz="1100">
              <a:solidFill>
                <a:sysClr val="windowText" lastClr="000000"/>
              </a:solidFill>
              <a:effectLst/>
              <a:latin typeface="+mn-lt"/>
              <a:ea typeface="+mn-ea"/>
              <a:cs typeface="+mn-cs"/>
            </a:rPr>
            <a:t>将来負担額から差し引かれる充当可能特定財源等について、</a:t>
          </a:r>
          <a:r>
            <a:rPr lang="ja-JP" altLang="en-US" sz="1100">
              <a:solidFill>
                <a:sysClr val="windowText" lastClr="000000"/>
              </a:solidFill>
              <a:effectLst/>
              <a:latin typeface="+mn-lt"/>
              <a:ea typeface="+mn-ea"/>
              <a:cs typeface="+mn-cs"/>
            </a:rPr>
            <a:t>充当可能特定歳入が前年並となったものの、</a:t>
          </a:r>
          <a:r>
            <a:rPr lang="ja-JP" altLang="ja-JP" sz="1100">
              <a:solidFill>
                <a:sysClr val="windowText" lastClr="000000"/>
              </a:solidFill>
              <a:effectLst/>
              <a:latin typeface="+mn-lt"/>
              <a:ea typeface="+mn-ea"/>
              <a:cs typeface="+mn-cs"/>
            </a:rPr>
            <a:t>順調に基金積立を行っている</a:t>
          </a:r>
          <a:r>
            <a:rPr lang="ja-JP" altLang="en-US" sz="1100">
              <a:solidFill>
                <a:sysClr val="windowText" lastClr="000000"/>
              </a:solidFill>
              <a:effectLst/>
              <a:latin typeface="+mn-lt"/>
              <a:ea typeface="+mn-ea"/>
              <a:cs typeface="+mn-cs"/>
            </a:rPr>
            <a:t>ことで充当可能基金が</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百万円増えたことが将来負担比率の分子となる額を減少させた。</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元利償還額を越えない起債発行を徹底しているため、地方債残高は減少傾向となるが、老朽化に伴う施設改修への基金充当と近年の社会保障関連の著しい伸びによる基金積立の鈍化、普通交付税で措置されている公債費補正等が減少してくることが考えられるため、</a:t>
          </a:r>
          <a:r>
            <a:rPr lang="ja-JP" altLang="ja-JP" sz="1100">
              <a:solidFill>
                <a:sysClr val="windowText" lastClr="000000"/>
              </a:solidFill>
              <a:effectLst/>
              <a:latin typeface="+mn-lt"/>
              <a:ea typeface="+mn-ea"/>
              <a:cs typeface="+mn-cs"/>
            </a:rPr>
            <a:t>将来負担比率は現在の水準で</a:t>
          </a:r>
          <a:r>
            <a:rPr lang="ja-JP" altLang="en-US" sz="1100">
              <a:solidFill>
                <a:sysClr val="windowText" lastClr="000000"/>
              </a:solidFill>
              <a:effectLst/>
              <a:latin typeface="+mn-lt"/>
              <a:ea typeface="+mn-ea"/>
              <a:cs typeface="+mn-cs"/>
            </a:rPr>
            <a:t>しばらく</a:t>
          </a:r>
          <a:r>
            <a:rPr lang="ja-JP" altLang="ja-JP" sz="1100">
              <a:solidFill>
                <a:sysClr val="windowText" lastClr="000000"/>
              </a:solidFill>
              <a:effectLst/>
              <a:latin typeface="+mn-lt"/>
              <a:ea typeface="+mn-ea"/>
              <a:cs typeface="+mn-cs"/>
            </a:rPr>
            <a:t>推移すると見込んでいる。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6093603</v>
      </c>
      <c r="BO4" s="379"/>
      <c r="BP4" s="379"/>
      <c r="BQ4" s="379"/>
      <c r="BR4" s="379"/>
      <c r="BS4" s="379"/>
      <c r="BT4" s="379"/>
      <c r="BU4" s="380"/>
      <c r="BV4" s="378">
        <v>6649057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2.8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5950067</v>
      </c>
      <c r="BO5" s="384"/>
      <c r="BP5" s="384"/>
      <c r="BQ5" s="384"/>
      <c r="BR5" s="384"/>
      <c r="BS5" s="384"/>
      <c r="BT5" s="384"/>
      <c r="BU5" s="385"/>
      <c r="BV5" s="383">
        <v>6480718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83.1</v>
      </c>
      <c r="CU5" s="354"/>
      <c r="CV5" s="354"/>
      <c r="CW5" s="354"/>
      <c r="CX5" s="354"/>
      <c r="CY5" s="354"/>
      <c r="CZ5" s="354"/>
      <c r="DA5" s="355"/>
      <c r="DB5" s="353">
        <v>85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143536</v>
      </c>
      <c r="BO6" s="384"/>
      <c r="BP6" s="384"/>
      <c r="BQ6" s="384"/>
      <c r="BR6" s="384"/>
      <c r="BS6" s="384"/>
      <c r="BT6" s="384"/>
      <c r="BU6" s="385"/>
      <c r="BV6" s="383">
        <v>168339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88.1</v>
      </c>
      <c r="CU6" s="530"/>
      <c r="CV6" s="530"/>
      <c r="CW6" s="530"/>
      <c r="CX6" s="530"/>
      <c r="CY6" s="530"/>
      <c r="CZ6" s="530"/>
      <c r="DA6" s="531"/>
      <c r="DB6" s="529">
        <v>90.5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32655</v>
      </c>
      <c r="BO7" s="384"/>
      <c r="BP7" s="384"/>
      <c r="BQ7" s="384"/>
      <c r="BR7" s="384"/>
      <c r="BS7" s="384"/>
      <c r="BT7" s="384"/>
      <c r="BU7" s="385"/>
      <c r="BV7" s="383">
        <v>68286</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3601095</v>
      </c>
      <c r="CU7" s="384"/>
      <c r="CV7" s="384"/>
      <c r="CW7" s="384"/>
      <c r="CX7" s="384"/>
      <c r="CY7" s="384"/>
      <c r="CZ7" s="384"/>
      <c r="DA7" s="385"/>
      <c r="DB7" s="383">
        <v>3534202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110881</v>
      </c>
      <c r="BO8" s="384"/>
      <c r="BP8" s="384"/>
      <c r="BQ8" s="384"/>
      <c r="BR8" s="384"/>
      <c r="BS8" s="384"/>
      <c r="BT8" s="384"/>
      <c r="BU8" s="385"/>
      <c r="BV8" s="383">
        <v>100053</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v>
      </c>
      <c r="CU8" s="493"/>
      <c r="CV8" s="493"/>
      <c r="CW8" s="493"/>
      <c r="CX8" s="493"/>
      <c r="CY8" s="493"/>
      <c r="CZ8" s="493"/>
      <c r="DA8" s="494"/>
      <c r="DB8" s="492">
        <v>0.38</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14891</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10828</v>
      </c>
      <c r="BO9" s="384"/>
      <c r="BP9" s="384"/>
      <c r="BQ9" s="384"/>
      <c r="BR9" s="384"/>
      <c r="BS9" s="384"/>
      <c r="BT9" s="384"/>
      <c r="BU9" s="385"/>
      <c r="BV9" s="383">
        <v>16613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15227</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1414</v>
      </c>
      <c r="BO10" s="384"/>
      <c r="BP10" s="384"/>
      <c r="BQ10" s="384"/>
      <c r="BR10" s="384"/>
      <c r="BS10" s="384"/>
      <c r="BT10" s="384"/>
      <c r="BU10" s="385"/>
      <c r="BV10" s="383">
        <v>1415</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v>1700</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c r="A12" s="138"/>
      <c r="B12" s="495" t="s">
        <v>109</v>
      </c>
      <c r="C12" s="496"/>
      <c r="D12" s="496"/>
      <c r="E12" s="496"/>
      <c r="F12" s="496"/>
      <c r="G12" s="496"/>
      <c r="H12" s="496"/>
      <c r="I12" s="496"/>
      <c r="J12" s="496"/>
      <c r="K12" s="497"/>
      <c r="L12" s="504" t="s">
        <v>110</v>
      </c>
      <c r="M12" s="505"/>
      <c r="N12" s="505"/>
      <c r="O12" s="505"/>
      <c r="P12" s="505"/>
      <c r="Q12" s="506"/>
      <c r="R12" s="507">
        <v>15127</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107</v>
      </c>
      <c r="BO12" s="384"/>
      <c r="BP12" s="384"/>
      <c r="BQ12" s="384"/>
      <c r="BR12" s="384"/>
      <c r="BS12" s="384"/>
      <c r="BT12" s="384"/>
      <c r="BU12" s="385"/>
      <c r="BV12" s="383" t="s">
        <v>107</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107</v>
      </c>
      <c r="CU12" s="493"/>
      <c r="CV12" s="493"/>
      <c r="CW12" s="493"/>
      <c r="CX12" s="493"/>
      <c r="CY12" s="493"/>
      <c r="CZ12" s="493"/>
      <c r="DA12" s="494"/>
      <c r="DB12" s="492" t="s">
        <v>107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117</v>
      </c>
      <c r="N13" s="482"/>
      <c r="O13" s="482"/>
      <c r="P13" s="482"/>
      <c r="Q13" s="483"/>
      <c r="R13" s="484">
        <v>15093</v>
      </c>
      <c r="S13" s="485"/>
      <c r="T13" s="485"/>
      <c r="U13" s="485"/>
      <c r="V13" s="486"/>
      <c r="W13" s="472" t="s">
        <v>118</v>
      </c>
      <c r="X13" s="396"/>
      <c r="Y13" s="396"/>
      <c r="Z13" s="396"/>
      <c r="AA13" s="396"/>
      <c r="AB13" s="397"/>
      <c r="AC13" s="359">
        <v>391</v>
      </c>
      <c r="AD13" s="360"/>
      <c r="AE13" s="360"/>
      <c r="AF13" s="360"/>
      <c r="AG13" s="361"/>
      <c r="AH13" s="359">
        <v>443</v>
      </c>
      <c r="AI13" s="360"/>
      <c r="AJ13" s="360"/>
      <c r="AK13" s="360"/>
      <c r="AL13" s="362"/>
      <c r="AM13" s="452" t="s">
        <v>119</v>
      </c>
      <c r="AN13" s="357"/>
      <c r="AO13" s="357"/>
      <c r="AP13" s="357"/>
      <c r="AQ13" s="357"/>
      <c r="AR13" s="357"/>
      <c r="AS13" s="357"/>
      <c r="AT13" s="358"/>
      <c r="AU13" s="440" t="s">
        <v>114</v>
      </c>
      <c r="AV13" s="441"/>
      <c r="AW13" s="441"/>
      <c r="AX13" s="441"/>
      <c r="AY13" s="363" t="s">
        <v>120</v>
      </c>
      <c r="AZ13" s="364"/>
      <c r="BA13" s="364"/>
      <c r="BB13" s="364"/>
      <c r="BC13" s="364"/>
      <c r="BD13" s="364"/>
      <c r="BE13" s="364"/>
      <c r="BF13" s="364"/>
      <c r="BG13" s="364"/>
      <c r="BH13" s="364"/>
      <c r="BI13" s="364"/>
      <c r="BJ13" s="364"/>
      <c r="BK13" s="364"/>
      <c r="BL13" s="364"/>
      <c r="BM13" s="365"/>
      <c r="BN13" s="383">
        <v>13942</v>
      </c>
      <c r="BO13" s="384"/>
      <c r="BP13" s="384"/>
      <c r="BQ13" s="384"/>
      <c r="BR13" s="384"/>
      <c r="BS13" s="384"/>
      <c r="BT13" s="384"/>
      <c r="BU13" s="385"/>
      <c r="BV13" s="383">
        <v>18028</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122</v>
      </c>
      <c r="M14" s="513"/>
      <c r="N14" s="513"/>
      <c r="O14" s="513"/>
      <c r="P14" s="513"/>
      <c r="Q14" s="514"/>
      <c r="R14" s="484">
        <v>15154</v>
      </c>
      <c r="S14" s="485"/>
      <c r="T14" s="485"/>
      <c r="U14" s="485"/>
      <c r="V14" s="486"/>
      <c r="W14" s="487"/>
      <c r="X14" s="399"/>
      <c r="Y14" s="399"/>
      <c r="Z14" s="399"/>
      <c r="AA14" s="399"/>
      <c r="AB14" s="400"/>
      <c r="AC14" s="477">
        <v>5</v>
      </c>
      <c r="AD14" s="478"/>
      <c r="AE14" s="478"/>
      <c r="AF14" s="478"/>
      <c r="AG14" s="479"/>
      <c r="AH14" s="477">
        <v>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v>5.8</v>
      </c>
      <c r="CU14" s="456"/>
      <c r="CV14" s="456"/>
      <c r="CW14" s="456"/>
      <c r="CX14" s="456"/>
      <c r="CY14" s="456"/>
      <c r="CZ14" s="456"/>
      <c r="DA14" s="457"/>
      <c r="DB14" s="488">
        <v>23.8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117</v>
      </c>
      <c r="N15" s="482"/>
      <c r="O15" s="482"/>
      <c r="P15" s="482"/>
      <c r="Q15" s="483"/>
      <c r="R15" s="484">
        <v>15123</v>
      </c>
      <c r="S15" s="485"/>
      <c r="T15" s="485"/>
      <c r="U15" s="485"/>
      <c r="V15" s="486"/>
      <c r="W15" s="472" t="s">
        <v>124</v>
      </c>
      <c r="X15" s="396"/>
      <c r="Y15" s="396"/>
      <c r="Z15" s="396"/>
      <c r="AA15" s="396"/>
      <c r="AB15" s="397"/>
      <c r="AC15" s="359">
        <v>2989</v>
      </c>
      <c r="AD15" s="360"/>
      <c r="AE15" s="360"/>
      <c r="AF15" s="360"/>
      <c r="AG15" s="361"/>
      <c r="AH15" s="359">
        <v>3176</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1261646</v>
      </c>
      <c r="BO15" s="379"/>
      <c r="BP15" s="379"/>
      <c r="BQ15" s="379"/>
      <c r="BR15" s="379"/>
      <c r="BS15" s="379"/>
      <c r="BT15" s="379"/>
      <c r="BU15" s="380"/>
      <c r="BV15" s="378">
        <v>1208769</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38.5</v>
      </c>
      <c r="AD16" s="478"/>
      <c r="AE16" s="478"/>
      <c r="AF16" s="478"/>
      <c r="AG16" s="479"/>
      <c r="AH16" s="477">
        <v>39.9</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3067713</v>
      </c>
      <c r="BO16" s="384"/>
      <c r="BP16" s="384"/>
      <c r="BQ16" s="384"/>
      <c r="BR16" s="384"/>
      <c r="BS16" s="384"/>
      <c r="BT16" s="384"/>
      <c r="BU16" s="385"/>
      <c r="BV16" s="383">
        <v>2987444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130</v>
      </c>
      <c r="N17" s="467"/>
      <c r="O17" s="467"/>
      <c r="P17" s="467"/>
      <c r="Q17" s="468"/>
      <c r="R17" s="469" t="s">
        <v>128</v>
      </c>
      <c r="S17" s="470"/>
      <c r="T17" s="470"/>
      <c r="U17" s="470"/>
      <c r="V17" s="471"/>
      <c r="W17" s="472" t="s">
        <v>131</v>
      </c>
      <c r="X17" s="396"/>
      <c r="Y17" s="396"/>
      <c r="Z17" s="396"/>
      <c r="AA17" s="396"/>
      <c r="AB17" s="397"/>
      <c r="AC17" s="359">
        <v>4389</v>
      </c>
      <c r="AD17" s="360"/>
      <c r="AE17" s="360"/>
      <c r="AF17" s="360"/>
      <c r="AG17" s="361"/>
      <c r="AH17" s="359">
        <v>4330</v>
      </c>
      <c r="AI17" s="360"/>
      <c r="AJ17" s="360"/>
      <c r="AK17" s="360"/>
      <c r="AL17" s="362"/>
      <c r="AM17" s="452"/>
      <c r="AN17" s="357"/>
      <c r="AO17" s="357"/>
      <c r="AP17" s="357"/>
      <c r="AQ17" s="357"/>
      <c r="AR17" s="357"/>
      <c r="AS17" s="357"/>
      <c r="AT17" s="358"/>
      <c r="AU17" s="440"/>
      <c r="AV17" s="441"/>
      <c r="AW17" s="441"/>
      <c r="AX17" s="441"/>
      <c r="AY17" s="363" t="s">
        <v>132</v>
      </c>
      <c r="AZ17" s="364"/>
      <c r="BA17" s="364"/>
      <c r="BB17" s="364"/>
      <c r="BC17" s="364"/>
      <c r="BD17" s="364"/>
      <c r="BE17" s="364"/>
      <c r="BF17" s="364"/>
      <c r="BG17" s="364"/>
      <c r="BH17" s="364"/>
      <c r="BI17" s="364"/>
      <c r="BJ17" s="364"/>
      <c r="BK17" s="364"/>
      <c r="BL17" s="364"/>
      <c r="BM17" s="365"/>
      <c r="BN17" s="383">
        <v>1587109</v>
      </c>
      <c r="BO17" s="384"/>
      <c r="BP17" s="384"/>
      <c r="BQ17" s="384"/>
      <c r="BR17" s="384"/>
      <c r="BS17" s="384"/>
      <c r="BT17" s="384"/>
      <c r="BU17" s="385"/>
      <c r="BV17" s="383">
        <v>1538900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133</v>
      </c>
      <c r="C18" s="446"/>
      <c r="D18" s="446"/>
      <c r="E18" s="447"/>
      <c r="F18" s="447"/>
      <c r="G18" s="447"/>
      <c r="H18" s="447"/>
      <c r="I18" s="447"/>
      <c r="J18" s="447"/>
      <c r="K18" s="447"/>
      <c r="L18" s="448">
        <v>56</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54.4</v>
      </c>
      <c r="AI18" s="348"/>
      <c r="AJ18" s="348"/>
      <c r="AK18" s="348"/>
      <c r="AL18" s="349"/>
      <c r="AM18" s="452"/>
      <c r="AN18" s="357"/>
      <c r="AO18" s="357"/>
      <c r="AP18" s="357"/>
      <c r="AQ18" s="357"/>
      <c r="AR18" s="357"/>
      <c r="AS18" s="357"/>
      <c r="AT18" s="358"/>
      <c r="AU18" s="440"/>
      <c r="AV18" s="441"/>
      <c r="AW18" s="441"/>
      <c r="AX18" s="441"/>
      <c r="AY18" s="363" t="s">
        <v>134</v>
      </c>
      <c r="AZ18" s="364"/>
      <c r="BA18" s="364"/>
      <c r="BB18" s="364"/>
      <c r="BC18" s="364"/>
      <c r="BD18" s="364"/>
      <c r="BE18" s="364"/>
      <c r="BF18" s="364"/>
      <c r="BG18" s="364"/>
      <c r="BH18" s="364"/>
      <c r="BI18" s="364"/>
      <c r="BJ18" s="364"/>
      <c r="BK18" s="364"/>
      <c r="BL18" s="364"/>
      <c r="BM18" s="365"/>
      <c r="BN18" s="383">
        <v>3047964</v>
      </c>
      <c r="BO18" s="384"/>
      <c r="BP18" s="384"/>
      <c r="BQ18" s="384"/>
      <c r="BR18" s="384"/>
      <c r="BS18" s="384"/>
      <c r="BT18" s="384"/>
      <c r="BU18" s="385"/>
      <c r="BV18" s="383">
        <v>3028197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135</v>
      </c>
      <c r="C19" s="446"/>
      <c r="D19" s="446"/>
      <c r="E19" s="447"/>
      <c r="F19" s="447"/>
      <c r="G19" s="447"/>
      <c r="H19" s="447"/>
      <c r="I19" s="447"/>
      <c r="J19" s="447"/>
      <c r="K19" s="447"/>
      <c r="L19" s="453">
        <v>266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136</v>
      </c>
      <c r="AZ19" s="364"/>
      <c r="BA19" s="364"/>
      <c r="BB19" s="364"/>
      <c r="BC19" s="364"/>
      <c r="BD19" s="364"/>
      <c r="BE19" s="364"/>
      <c r="BF19" s="364"/>
      <c r="BG19" s="364"/>
      <c r="BH19" s="364"/>
      <c r="BI19" s="364"/>
      <c r="BJ19" s="364"/>
      <c r="BK19" s="364"/>
      <c r="BL19" s="364"/>
      <c r="BM19" s="365"/>
      <c r="BN19" s="383">
        <v>4042636</v>
      </c>
      <c r="BO19" s="384"/>
      <c r="BP19" s="384"/>
      <c r="BQ19" s="384"/>
      <c r="BR19" s="384"/>
      <c r="BS19" s="384"/>
      <c r="BT19" s="384"/>
      <c r="BU19" s="385"/>
      <c r="BV19" s="383">
        <v>3964249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137</v>
      </c>
      <c r="C20" s="446"/>
      <c r="D20" s="446"/>
      <c r="E20" s="447"/>
      <c r="F20" s="447"/>
      <c r="G20" s="447"/>
      <c r="H20" s="447"/>
      <c r="I20" s="447"/>
      <c r="J20" s="447"/>
      <c r="K20" s="447"/>
      <c r="L20" s="453">
        <v>4957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138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139</v>
      </c>
      <c r="C22" s="413"/>
      <c r="D22" s="414"/>
      <c r="E22" s="421" t="s">
        <v>1</v>
      </c>
      <c r="F22" s="396"/>
      <c r="G22" s="396"/>
      <c r="H22" s="396"/>
      <c r="I22" s="396"/>
      <c r="J22" s="396"/>
      <c r="K22" s="397"/>
      <c r="L22" s="421" t="s">
        <v>140</v>
      </c>
      <c r="M22" s="396"/>
      <c r="N22" s="396"/>
      <c r="O22" s="396"/>
      <c r="P22" s="397"/>
      <c r="Q22" s="406" t="s">
        <v>141</v>
      </c>
      <c r="R22" s="407"/>
      <c r="S22" s="407"/>
      <c r="T22" s="407"/>
      <c r="U22" s="407"/>
      <c r="V22" s="422"/>
      <c r="W22" s="424" t="s">
        <v>142</v>
      </c>
      <c r="X22" s="413"/>
      <c r="Y22" s="414"/>
      <c r="Z22" s="421" t="s">
        <v>1</v>
      </c>
      <c r="AA22" s="396"/>
      <c r="AB22" s="396"/>
      <c r="AC22" s="396"/>
      <c r="AD22" s="396"/>
      <c r="AE22" s="396"/>
      <c r="AF22" s="396"/>
      <c r="AG22" s="397"/>
      <c r="AH22" s="395" t="s">
        <v>143</v>
      </c>
      <c r="AI22" s="396"/>
      <c r="AJ22" s="396"/>
      <c r="AK22" s="396"/>
      <c r="AL22" s="397"/>
      <c r="AM22" s="395" t="s">
        <v>144</v>
      </c>
      <c r="AN22" s="401"/>
      <c r="AO22" s="401"/>
      <c r="AP22" s="401"/>
      <c r="AQ22" s="401"/>
      <c r="AR22" s="402"/>
      <c r="AS22" s="406" t="s">
        <v>141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145</v>
      </c>
      <c r="AZ23" s="376"/>
      <c r="BA23" s="376"/>
      <c r="BB23" s="376"/>
      <c r="BC23" s="376"/>
      <c r="BD23" s="376"/>
      <c r="BE23" s="376"/>
      <c r="BF23" s="376"/>
      <c r="BG23" s="376"/>
      <c r="BH23" s="376"/>
      <c r="BI23" s="376"/>
      <c r="BJ23" s="376"/>
      <c r="BK23" s="376"/>
      <c r="BL23" s="376"/>
      <c r="BM23" s="377"/>
      <c r="BN23" s="383">
        <v>6373164</v>
      </c>
      <c r="BO23" s="384"/>
      <c r="BP23" s="384"/>
      <c r="BQ23" s="384"/>
      <c r="BR23" s="384"/>
      <c r="BS23" s="384"/>
      <c r="BT23" s="384"/>
      <c r="BU23" s="385"/>
      <c r="BV23" s="383">
        <v>6545761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146</v>
      </c>
      <c r="F24" s="357"/>
      <c r="G24" s="357"/>
      <c r="H24" s="357"/>
      <c r="I24" s="357"/>
      <c r="J24" s="357"/>
      <c r="K24" s="358"/>
      <c r="L24" s="359">
        <v>1</v>
      </c>
      <c r="M24" s="360"/>
      <c r="N24" s="360"/>
      <c r="O24" s="360"/>
      <c r="P24" s="361"/>
      <c r="Q24" s="359">
        <v>7000</v>
      </c>
      <c r="R24" s="360"/>
      <c r="S24" s="360"/>
      <c r="T24" s="360"/>
      <c r="U24" s="360"/>
      <c r="V24" s="361"/>
      <c r="W24" s="425"/>
      <c r="X24" s="416"/>
      <c r="Y24" s="417"/>
      <c r="Z24" s="356" t="s">
        <v>147</v>
      </c>
      <c r="AA24" s="357"/>
      <c r="AB24" s="357"/>
      <c r="AC24" s="357"/>
      <c r="AD24" s="357"/>
      <c r="AE24" s="357"/>
      <c r="AF24" s="357"/>
      <c r="AG24" s="358"/>
      <c r="AH24" s="359">
        <v>84</v>
      </c>
      <c r="AI24" s="360"/>
      <c r="AJ24" s="360"/>
      <c r="AK24" s="360"/>
      <c r="AL24" s="361"/>
      <c r="AM24" s="359">
        <v>233940</v>
      </c>
      <c r="AN24" s="360"/>
      <c r="AO24" s="360"/>
      <c r="AP24" s="360"/>
      <c r="AQ24" s="360"/>
      <c r="AR24" s="361"/>
      <c r="AS24" s="359">
        <v>2785</v>
      </c>
      <c r="AT24" s="360"/>
      <c r="AU24" s="360"/>
      <c r="AV24" s="360"/>
      <c r="AW24" s="360"/>
      <c r="AX24" s="362"/>
      <c r="AY24" s="350" t="s">
        <v>148</v>
      </c>
      <c r="AZ24" s="351"/>
      <c r="BA24" s="351"/>
      <c r="BB24" s="351"/>
      <c r="BC24" s="351"/>
      <c r="BD24" s="351"/>
      <c r="BE24" s="351"/>
      <c r="BF24" s="351"/>
      <c r="BG24" s="351"/>
      <c r="BH24" s="351"/>
      <c r="BI24" s="351"/>
      <c r="BJ24" s="351"/>
      <c r="BK24" s="351"/>
      <c r="BL24" s="351"/>
      <c r="BM24" s="352"/>
      <c r="BN24" s="383">
        <v>5705215</v>
      </c>
      <c r="BO24" s="384"/>
      <c r="BP24" s="384"/>
      <c r="BQ24" s="384"/>
      <c r="BR24" s="384"/>
      <c r="BS24" s="384"/>
      <c r="BT24" s="384"/>
      <c r="BU24" s="385"/>
      <c r="BV24" s="383">
        <v>5753965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149</v>
      </c>
      <c r="F25" s="357"/>
      <c r="G25" s="357"/>
      <c r="H25" s="357"/>
      <c r="I25" s="357"/>
      <c r="J25" s="357"/>
      <c r="K25" s="358"/>
      <c r="L25" s="359">
        <v>1</v>
      </c>
      <c r="M25" s="360"/>
      <c r="N25" s="360"/>
      <c r="O25" s="360"/>
      <c r="P25" s="361"/>
      <c r="Q25" s="359">
        <v>5750</v>
      </c>
      <c r="R25" s="360"/>
      <c r="S25" s="360"/>
      <c r="T25" s="360"/>
      <c r="U25" s="360"/>
      <c r="V25" s="361"/>
      <c r="W25" s="425"/>
      <c r="X25" s="416"/>
      <c r="Y25" s="417"/>
      <c r="Z25" s="356" t="s">
        <v>150</v>
      </c>
      <c r="AA25" s="357"/>
      <c r="AB25" s="357"/>
      <c r="AC25" s="357"/>
      <c r="AD25" s="357"/>
      <c r="AE25" s="357"/>
      <c r="AF25" s="357"/>
      <c r="AG25" s="358"/>
      <c r="AH25" s="359" t="s">
        <v>151</v>
      </c>
      <c r="AI25" s="360"/>
      <c r="AJ25" s="360"/>
      <c r="AK25" s="360"/>
      <c r="AL25" s="361"/>
      <c r="AM25" s="359" t="s">
        <v>151</v>
      </c>
      <c r="AN25" s="360"/>
      <c r="AO25" s="360"/>
      <c r="AP25" s="360"/>
      <c r="AQ25" s="360"/>
      <c r="AR25" s="361"/>
      <c r="AS25" s="359" t="s">
        <v>151</v>
      </c>
      <c r="AT25" s="360"/>
      <c r="AU25" s="360"/>
      <c r="AV25" s="360"/>
      <c r="AW25" s="360"/>
      <c r="AX25" s="362"/>
      <c r="AY25" s="375" t="s">
        <v>152</v>
      </c>
      <c r="AZ25" s="376"/>
      <c r="BA25" s="376"/>
      <c r="BB25" s="376"/>
      <c r="BC25" s="376"/>
      <c r="BD25" s="376"/>
      <c r="BE25" s="376"/>
      <c r="BF25" s="376"/>
      <c r="BG25" s="376"/>
      <c r="BH25" s="376"/>
      <c r="BI25" s="376"/>
      <c r="BJ25" s="376"/>
      <c r="BK25" s="376"/>
      <c r="BL25" s="376"/>
      <c r="BM25" s="377"/>
      <c r="BN25" s="378">
        <v>151429</v>
      </c>
      <c r="BO25" s="379"/>
      <c r="BP25" s="379"/>
      <c r="BQ25" s="379"/>
      <c r="BR25" s="379"/>
      <c r="BS25" s="379"/>
      <c r="BT25" s="379"/>
      <c r="BU25" s="380"/>
      <c r="BV25" s="378">
        <v>222599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153</v>
      </c>
      <c r="F26" s="357"/>
      <c r="G26" s="357"/>
      <c r="H26" s="357"/>
      <c r="I26" s="357"/>
      <c r="J26" s="357"/>
      <c r="K26" s="358"/>
      <c r="L26" s="359">
        <v>1</v>
      </c>
      <c r="M26" s="360"/>
      <c r="N26" s="360"/>
      <c r="O26" s="360"/>
      <c r="P26" s="361"/>
      <c r="Q26" s="359">
        <v>5460</v>
      </c>
      <c r="R26" s="360"/>
      <c r="S26" s="360"/>
      <c r="T26" s="360"/>
      <c r="U26" s="360"/>
      <c r="V26" s="361"/>
      <c r="W26" s="425"/>
      <c r="X26" s="416"/>
      <c r="Y26" s="417"/>
      <c r="Z26" s="356" t="s">
        <v>154</v>
      </c>
      <c r="AA26" s="438"/>
      <c r="AB26" s="438"/>
      <c r="AC26" s="438"/>
      <c r="AD26" s="438"/>
      <c r="AE26" s="438"/>
      <c r="AF26" s="438"/>
      <c r="AG26" s="439"/>
      <c r="AH26" s="359">
        <v>5</v>
      </c>
      <c r="AI26" s="360"/>
      <c r="AJ26" s="360"/>
      <c r="AK26" s="360"/>
      <c r="AL26" s="361"/>
      <c r="AM26" s="359">
        <v>14550</v>
      </c>
      <c r="AN26" s="360"/>
      <c r="AO26" s="360"/>
      <c r="AP26" s="360"/>
      <c r="AQ26" s="360"/>
      <c r="AR26" s="361"/>
      <c r="AS26" s="359">
        <v>2910</v>
      </c>
      <c r="AT26" s="360"/>
      <c r="AU26" s="360"/>
      <c r="AV26" s="360"/>
      <c r="AW26" s="360"/>
      <c r="AX26" s="362"/>
      <c r="AY26" s="392" t="s">
        <v>155</v>
      </c>
      <c r="AZ26" s="393"/>
      <c r="BA26" s="393"/>
      <c r="BB26" s="393"/>
      <c r="BC26" s="393"/>
      <c r="BD26" s="393"/>
      <c r="BE26" s="393"/>
      <c r="BF26" s="393"/>
      <c r="BG26" s="393"/>
      <c r="BH26" s="393"/>
      <c r="BI26" s="393"/>
      <c r="BJ26" s="393"/>
      <c r="BK26" s="393"/>
      <c r="BL26" s="393"/>
      <c r="BM26" s="394"/>
      <c r="BN26" s="383" t="s">
        <v>151</v>
      </c>
      <c r="BO26" s="384"/>
      <c r="BP26" s="384"/>
      <c r="BQ26" s="384"/>
      <c r="BR26" s="384"/>
      <c r="BS26" s="384"/>
      <c r="BT26" s="384"/>
      <c r="BU26" s="385"/>
      <c r="BV26" s="383" t="s">
        <v>151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156</v>
      </c>
      <c r="F27" s="357"/>
      <c r="G27" s="357"/>
      <c r="H27" s="357"/>
      <c r="I27" s="357"/>
      <c r="J27" s="357"/>
      <c r="K27" s="358"/>
      <c r="L27" s="359">
        <v>1</v>
      </c>
      <c r="M27" s="360"/>
      <c r="N27" s="360"/>
      <c r="O27" s="360"/>
      <c r="P27" s="361"/>
      <c r="Q27" s="359">
        <v>2810</v>
      </c>
      <c r="R27" s="360"/>
      <c r="S27" s="360"/>
      <c r="T27" s="360"/>
      <c r="U27" s="360"/>
      <c r="V27" s="361"/>
      <c r="W27" s="425"/>
      <c r="X27" s="416"/>
      <c r="Y27" s="417"/>
      <c r="Z27" s="356" t="s">
        <v>157</v>
      </c>
      <c r="AA27" s="357"/>
      <c r="AB27" s="357"/>
      <c r="AC27" s="357"/>
      <c r="AD27" s="357"/>
      <c r="AE27" s="357"/>
      <c r="AF27" s="357"/>
      <c r="AG27" s="358"/>
      <c r="AH27" s="359" t="s">
        <v>151</v>
      </c>
      <c r="AI27" s="360"/>
      <c r="AJ27" s="360"/>
      <c r="AK27" s="360"/>
      <c r="AL27" s="361"/>
      <c r="AM27" s="359" t="s">
        <v>151</v>
      </c>
      <c r="AN27" s="360"/>
      <c r="AO27" s="360"/>
      <c r="AP27" s="360"/>
      <c r="AQ27" s="360"/>
      <c r="AR27" s="361"/>
      <c r="AS27" s="359" t="s">
        <v>151</v>
      </c>
      <c r="AT27" s="360"/>
      <c r="AU27" s="360"/>
      <c r="AV27" s="360"/>
      <c r="AW27" s="360"/>
      <c r="AX27" s="362"/>
      <c r="AY27" s="389" t="s">
        <v>158</v>
      </c>
      <c r="AZ27" s="390"/>
      <c r="BA27" s="390"/>
      <c r="BB27" s="390"/>
      <c r="BC27" s="390"/>
      <c r="BD27" s="390"/>
      <c r="BE27" s="390"/>
      <c r="BF27" s="390"/>
      <c r="BG27" s="390"/>
      <c r="BH27" s="390"/>
      <c r="BI27" s="390"/>
      <c r="BJ27" s="390"/>
      <c r="BK27" s="390"/>
      <c r="BL27" s="390"/>
      <c r="BM27" s="391"/>
      <c r="BN27" s="386">
        <v>169170</v>
      </c>
      <c r="BO27" s="387"/>
      <c r="BP27" s="387"/>
      <c r="BQ27" s="387"/>
      <c r="BR27" s="387"/>
      <c r="BS27" s="387"/>
      <c r="BT27" s="387"/>
      <c r="BU27" s="388"/>
      <c r="BV27" s="386">
        <v>169069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159</v>
      </c>
      <c r="F28" s="357"/>
      <c r="G28" s="357"/>
      <c r="H28" s="357"/>
      <c r="I28" s="357"/>
      <c r="J28" s="357"/>
      <c r="K28" s="358"/>
      <c r="L28" s="359">
        <v>1</v>
      </c>
      <c r="M28" s="360"/>
      <c r="N28" s="360"/>
      <c r="O28" s="360"/>
      <c r="P28" s="361"/>
      <c r="Q28" s="359">
        <v>2320</v>
      </c>
      <c r="R28" s="360"/>
      <c r="S28" s="360"/>
      <c r="T28" s="360"/>
      <c r="U28" s="360"/>
      <c r="V28" s="361"/>
      <c r="W28" s="425"/>
      <c r="X28" s="416"/>
      <c r="Y28" s="417"/>
      <c r="Z28" s="356" t="s">
        <v>160</v>
      </c>
      <c r="AA28" s="357"/>
      <c r="AB28" s="357"/>
      <c r="AC28" s="357"/>
      <c r="AD28" s="357"/>
      <c r="AE28" s="357"/>
      <c r="AF28" s="357"/>
      <c r="AG28" s="358"/>
      <c r="AH28" s="359" t="s">
        <v>151</v>
      </c>
      <c r="AI28" s="360"/>
      <c r="AJ28" s="360"/>
      <c r="AK28" s="360"/>
      <c r="AL28" s="361"/>
      <c r="AM28" s="359" t="s">
        <v>151</v>
      </c>
      <c r="AN28" s="360"/>
      <c r="AO28" s="360"/>
      <c r="AP28" s="360"/>
      <c r="AQ28" s="360"/>
      <c r="AR28" s="361"/>
      <c r="AS28" s="359" t="s">
        <v>151</v>
      </c>
      <c r="AT28" s="360"/>
      <c r="AU28" s="360"/>
      <c r="AV28" s="360"/>
      <c r="AW28" s="360"/>
      <c r="AX28" s="362"/>
      <c r="AY28" s="366" t="s">
        <v>161</v>
      </c>
      <c r="AZ28" s="367"/>
      <c r="BA28" s="367"/>
      <c r="BB28" s="368"/>
      <c r="BC28" s="375" t="s">
        <v>162</v>
      </c>
      <c r="BD28" s="376"/>
      <c r="BE28" s="376"/>
      <c r="BF28" s="376"/>
      <c r="BG28" s="376"/>
      <c r="BH28" s="376"/>
      <c r="BI28" s="376"/>
      <c r="BJ28" s="376"/>
      <c r="BK28" s="376"/>
      <c r="BL28" s="376"/>
      <c r="BM28" s="377"/>
      <c r="BN28" s="378">
        <v>585074</v>
      </c>
      <c r="BO28" s="379"/>
      <c r="BP28" s="379"/>
      <c r="BQ28" s="379"/>
      <c r="BR28" s="379"/>
      <c r="BS28" s="379"/>
      <c r="BT28" s="379"/>
      <c r="BU28" s="380"/>
      <c r="BV28" s="378">
        <v>583660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163</v>
      </c>
      <c r="F29" s="357"/>
      <c r="G29" s="357"/>
      <c r="H29" s="357"/>
      <c r="I29" s="357"/>
      <c r="J29" s="357"/>
      <c r="K29" s="358"/>
      <c r="L29" s="359">
        <v>12</v>
      </c>
      <c r="M29" s="360"/>
      <c r="N29" s="360"/>
      <c r="O29" s="360"/>
      <c r="P29" s="361"/>
      <c r="Q29" s="359">
        <v>2150</v>
      </c>
      <c r="R29" s="360"/>
      <c r="S29" s="360"/>
      <c r="T29" s="360"/>
      <c r="U29" s="360"/>
      <c r="V29" s="361"/>
      <c r="W29" s="426"/>
      <c r="X29" s="427"/>
      <c r="Y29" s="428"/>
      <c r="Z29" s="356" t="s">
        <v>164</v>
      </c>
      <c r="AA29" s="357"/>
      <c r="AB29" s="357"/>
      <c r="AC29" s="357"/>
      <c r="AD29" s="357"/>
      <c r="AE29" s="357"/>
      <c r="AF29" s="357"/>
      <c r="AG29" s="358"/>
      <c r="AH29" s="359">
        <v>84</v>
      </c>
      <c r="AI29" s="360"/>
      <c r="AJ29" s="360"/>
      <c r="AK29" s="360"/>
      <c r="AL29" s="361"/>
      <c r="AM29" s="359">
        <v>233940</v>
      </c>
      <c r="AN29" s="360"/>
      <c r="AO29" s="360"/>
      <c r="AP29" s="360"/>
      <c r="AQ29" s="360"/>
      <c r="AR29" s="361"/>
      <c r="AS29" s="359">
        <v>2785</v>
      </c>
      <c r="AT29" s="360"/>
      <c r="AU29" s="360"/>
      <c r="AV29" s="360"/>
      <c r="AW29" s="360"/>
      <c r="AX29" s="362"/>
      <c r="AY29" s="369"/>
      <c r="AZ29" s="370"/>
      <c r="BA29" s="370"/>
      <c r="BB29" s="371"/>
      <c r="BC29" s="363" t="s">
        <v>165</v>
      </c>
      <c r="BD29" s="364"/>
      <c r="BE29" s="364"/>
      <c r="BF29" s="364"/>
      <c r="BG29" s="364"/>
      <c r="BH29" s="364"/>
      <c r="BI29" s="364"/>
      <c r="BJ29" s="364"/>
      <c r="BK29" s="364"/>
      <c r="BL29" s="364"/>
      <c r="BM29" s="365"/>
      <c r="BN29" s="383">
        <v>316703</v>
      </c>
      <c r="BO29" s="384"/>
      <c r="BP29" s="384"/>
      <c r="BQ29" s="384"/>
      <c r="BR29" s="384"/>
      <c r="BS29" s="384"/>
      <c r="BT29" s="384"/>
      <c r="BU29" s="385"/>
      <c r="BV29" s="383">
        <v>256495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166</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167</v>
      </c>
      <c r="BD30" s="351"/>
      <c r="BE30" s="351"/>
      <c r="BF30" s="351"/>
      <c r="BG30" s="351"/>
      <c r="BH30" s="351"/>
      <c r="BI30" s="351"/>
      <c r="BJ30" s="351"/>
      <c r="BK30" s="351"/>
      <c r="BL30" s="351"/>
      <c r="BM30" s="352"/>
      <c r="BN30" s="386">
        <v>1938157</v>
      </c>
      <c r="BO30" s="387"/>
      <c r="BP30" s="387"/>
      <c r="BQ30" s="387"/>
      <c r="BR30" s="387"/>
      <c r="BS30" s="387"/>
      <c r="BT30" s="387"/>
      <c r="BU30" s="388"/>
      <c r="BV30" s="386">
        <v>1827486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174</v>
      </c>
      <c r="D33" s="346"/>
      <c r="E33" s="345" t="s">
        <v>175</v>
      </c>
      <c r="F33" s="345"/>
      <c r="G33" s="345"/>
      <c r="H33" s="345"/>
      <c r="I33" s="345"/>
      <c r="J33" s="345"/>
      <c r="K33" s="345"/>
      <c r="L33" s="345"/>
      <c r="M33" s="345"/>
      <c r="N33" s="345"/>
      <c r="O33" s="345"/>
      <c r="P33" s="345"/>
      <c r="Q33" s="345"/>
      <c r="R33" s="345"/>
      <c r="S33" s="345"/>
      <c r="T33" s="167"/>
      <c r="U33" s="346" t="s">
        <v>174</v>
      </c>
      <c r="V33" s="346"/>
      <c r="W33" s="345" t="s">
        <v>175</v>
      </c>
      <c r="X33" s="345"/>
      <c r="Y33" s="345"/>
      <c r="Z33" s="345"/>
      <c r="AA33" s="345"/>
      <c r="AB33" s="345"/>
      <c r="AC33" s="345"/>
      <c r="AD33" s="345"/>
      <c r="AE33" s="345"/>
      <c r="AF33" s="345"/>
      <c r="AG33" s="345"/>
      <c r="AH33" s="345"/>
      <c r="AI33" s="345"/>
      <c r="AJ33" s="345"/>
      <c r="AK33" s="345"/>
      <c r="AL33" s="167"/>
      <c r="AM33" s="346" t="s">
        <v>174</v>
      </c>
      <c r="AN33" s="346"/>
      <c r="AO33" s="345" t="s">
        <v>175</v>
      </c>
      <c r="AP33" s="345"/>
      <c r="AQ33" s="345"/>
      <c r="AR33" s="345"/>
      <c r="AS33" s="345"/>
      <c r="AT33" s="345"/>
      <c r="AU33" s="345"/>
      <c r="AV33" s="345"/>
      <c r="AW33" s="345"/>
      <c r="AX33" s="345"/>
      <c r="AY33" s="345"/>
      <c r="AZ33" s="345"/>
      <c r="BA33" s="345"/>
      <c r="BB33" s="345"/>
      <c r="BC33" s="345"/>
      <c r="BD33" s="168"/>
      <c r="BE33" s="345" t="s">
        <v>176</v>
      </c>
      <c r="BF33" s="345"/>
      <c r="BG33" s="345" t="s">
        <v>177</v>
      </c>
      <c r="BH33" s="345"/>
      <c r="BI33" s="345"/>
      <c r="BJ33" s="345"/>
      <c r="BK33" s="345"/>
      <c r="BL33" s="345"/>
      <c r="BM33" s="345"/>
      <c r="BN33" s="345"/>
      <c r="BO33" s="345"/>
      <c r="BP33" s="345"/>
      <c r="BQ33" s="345"/>
      <c r="BR33" s="345"/>
      <c r="BS33" s="345"/>
      <c r="BT33" s="345"/>
      <c r="BU33" s="345"/>
      <c r="BV33" s="168"/>
      <c r="BW33" s="346" t="s">
        <v>176</v>
      </c>
      <c r="BX33" s="346"/>
      <c r="BY33" s="345" t="s">
        <v>178</v>
      </c>
      <c r="BZ33" s="345"/>
      <c r="CA33" s="345"/>
      <c r="CB33" s="345"/>
      <c r="CC33" s="345"/>
      <c r="CD33" s="345"/>
      <c r="CE33" s="345"/>
      <c r="CF33" s="345"/>
      <c r="CG33" s="345"/>
      <c r="CH33" s="345"/>
      <c r="CI33" s="345"/>
      <c r="CJ33" s="345"/>
      <c r="CK33" s="345"/>
      <c r="CL33" s="345"/>
      <c r="CM33" s="345"/>
      <c r="CN33" s="167"/>
      <c r="CO33" s="346" t="s">
        <v>174</v>
      </c>
      <c r="CP33" s="346"/>
      <c r="CQ33" s="345" t="s">
        <v>179</v>
      </c>
      <c r="CR33" s="345"/>
      <c r="CS33" s="345"/>
      <c r="CT33" s="345"/>
      <c r="CU33" s="345"/>
      <c r="CV33" s="345"/>
      <c r="CW33" s="345"/>
      <c r="CX33" s="345"/>
      <c r="CY33" s="345"/>
      <c r="CZ33" s="345"/>
      <c r="DA33" s="345"/>
      <c r="DB33" s="345"/>
      <c r="DC33" s="345"/>
      <c r="DD33" s="345"/>
      <c r="DE33" s="345"/>
      <c r="DF33" s="167"/>
      <c r="DG33" s="345" t="s">
        <v>180</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東彼地区保健福祉組合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波佐見町営工業団地整備事業特別会計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　　〃　　介護保険会計（サービス認定）</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　　　　　〃　　　　　（市町村会館管理事業特別会計）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　　　　　　　〃　　　　　（市町村会館馬町別館管理事業特別会計）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　　　　　〃　　　　　（公平委員会特別会計）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　　　　　　〃　　　　　（交通災害共済事業特別会計）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　　〃　　　　　　　　　　　　　　　　（事業会計）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189</v>
      </c>
      <c r="DI1" s="702"/>
      <c r="DJ1" s="702"/>
      <c r="DK1" s="702"/>
      <c r="DL1" s="702"/>
      <c r="DM1" s="702"/>
      <c r="DN1" s="703"/>
      <c r="DP1" s="701" t="s">
        <v>190</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192</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193</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194</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195</v>
      </c>
      <c r="S4" s="649"/>
      <c r="T4" s="649"/>
      <c r="U4" s="649"/>
      <c r="V4" s="649"/>
      <c r="W4" s="649"/>
      <c r="X4" s="649"/>
      <c r="Y4" s="650"/>
      <c r="Z4" s="648" t="s">
        <v>196</v>
      </c>
      <c r="AA4" s="649"/>
      <c r="AB4" s="649"/>
      <c r="AC4" s="650"/>
      <c r="AD4" s="648" t="s">
        <v>197</v>
      </c>
      <c r="AE4" s="649"/>
      <c r="AF4" s="649"/>
      <c r="AG4" s="649"/>
      <c r="AH4" s="649"/>
      <c r="AI4" s="649"/>
      <c r="AJ4" s="649"/>
      <c r="AK4" s="650"/>
      <c r="AL4" s="648" t="s">
        <v>196</v>
      </c>
      <c r="AM4" s="649"/>
      <c r="AN4" s="649"/>
      <c r="AO4" s="650"/>
      <c r="AP4" s="704" t="s">
        <v>198</v>
      </c>
      <c r="AQ4" s="704"/>
      <c r="AR4" s="704"/>
      <c r="AS4" s="704"/>
      <c r="AT4" s="704"/>
      <c r="AU4" s="704"/>
      <c r="AV4" s="704"/>
      <c r="AW4" s="704"/>
      <c r="AX4" s="704"/>
      <c r="AY4" s="704"/>
      <c r="AZ4" s="704"/>
      <c r="BA4" s="704"/>
      <c r="BB4" s="704"/>
      <c r="BC4" s="704"/>
      <c r="BD4" s="704"/>
      <c r="BE4" s="704"/>
      <c r="BF4" s="704"/>
      <c r="BG4" s="704" t="s">
        <v>199</v>
      </c>
      <c r="BH4" s="704"/>
      <c r="BI4" s="704"/>
      <c r="BJ4" s="704"/>
      <c r="BK4" s="704"/>
      <c r="BL4" s="704"/>
      <c r="BM4" s="704"/>
      <c r="BN4" s="704"/>
      <c r="BO4" s="704" t="s">
        <v>196</v>
      </c>
      <c r="BP4" s="704"/>
      <c r="BQ4" s="704"/>
      <c r="BR4" s="704"/>
      <c r="BS4" s="704" t="s">
        <v>200</v>
      </c>
      <c r="BT4" s="704"/>
      <c r="BU4" s="704"/>
      <c r="BV4" s="704"/>
      <c r="BW4" s="704"/>
      <c r="BX4" s="704"/>
      <c r="BY4" s="704"/>
      <c r="BZ4" s="704"/>
      <c r="CA4" s="704"/>
      <c r="CB4" s="704"/>
      <c r="CD4" s="693" t="s">
        <v>201</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202</v>
      </c>
      <c r="C5" s="676"/>
      <c r="D5" s="676"/>
      <c r="E5" s="676"/>
      <c r="F5" s="676"/>
      <c r="G5" s="676"/>
      <c r="H5" s="676"/>
      <c r="I5" s="676"/>
      <c r="J5" s="676"/>
      <c r="K5" s="676"/>
      <c r="L5" s="676"/>
      <c r="M5" s="676"/>
      <c r="N5" s="676"/>
      <c r="O5" s="676"/>
      <c r="P5" s="676"/>
      <c r="Q5" s="677"/>
      <c r="R5" s="638">
        <v>1292546</v>
      </c>
      <c r="S5" s="639"/>
      <c r="T5" s="639"/>
      <c r="U5" s="639"/>
      <c r="V5" s="639"/>
      <c r="W5" s="639"/>
      <c r="X5" s="639"/>
      <c r="Y5" s="686"/>
      <c r="Z5" s="699">
        <v>21.2</v>
      </c>
      <c r="AA5" s="699"/>
      <c r="AB5" s="699"/>
      <c r="AC5" s="699"/>
      <c r="AD5" s="700">
        <v>1292546</v>
      </c>
      <c r="AE5" s="700"/>
      <c r="AF5" s="700"/>
      <c r="AG5" s="700"/>
      <c r="AH5" s="700"/>
      <c r="AI5" s="700"/>
      <c r="AJ5" s="700"/>
      <c r="AK5" s="700"/>
      <c r="AL5" s="687">
        <v>37.299999999999997</v>
      </c>
      <c r="AM5" s="656"/>
      <c r="AN5" s="656"/>
      <c r="AO5" s="688"/>
      <c r="AP5" s="675" t="s">
        <v>203</v>
      </c>
      <c r="AQ5" s="676"/>
      <c r="AR5" s="676"/>
      <c r="AS5" s="676"/>
      <c r="AT5" s="676"/>
      <c r="AU5" s="676"/>
      <c r="AV5" s="676"/>
      <c r="AW5" s="676"/>
      <c r="AX5" s="676"/>
      <c r="AY5" s="676"/>
      <c r="AZ5" s="676"/>
      <c r="BA5" s="676"/>
      <c r="BB5" s="676"/>
      <c r="BC5" s="676"/>
      <c r="BD5" s="676"/>
      <c r="BE5" s="676"/>
      <c r="BF5" s="677"/>
      <c r="BG5" s="588">
        <v>1290395</v>
      </c>
      <c r="BH5" s="589"/>
      <c r="BI5" s="589"/>
      <c r="BJ5" s="589"/>
      <c r="BK5" s="589"/>
      <c r="BL5" s="589"/>
      <c r="BM5" s="589"/>
      <c r="BN5" s="590"/>
      <c r="BO5" s="641">
        <v>99.8</v>
      </c>
      <c r="BP5" s="641"/>
      <c r="BQ5" s="641"/>
      <c r="BR5" s="641"/>
      <c r="BS5" s="642" t="s">
        <v>204</v>
      </c>
      <c r="BT5" s="642"/>
      <c r="BU5" s="642"/>
      <c r="BV5" s="642"/>
      <c r="BW5" s="642"/>
      <c r="BX5" s="642"/>
      <c r="BY5" s="642"/>
      <c r="BZ5" s="642"/>
      <c r="CA5" s="642"/>
      <c r="CB5" s="678"/>
      <c r="CD5" s="693" t="s">
        <v>198</v>
      </c>
      <c r="CE5" s="694"/>
      <c r="CF5" s="694"/>
      <c r="CG5" s="694"/>
      <c r="CH5" s="694"/>
      <c r="CI5" s="694"/>
      <c r="CJ5" s="694"/>
      <c r="CK5" s="694"/>
      <c r="CL5" s="694"/>
      <c r="CM5" s="694"/>
      <c r="CN5" s="694"/>
      <c r="CO5" s="694"/>
      <c r="CP5" s="694"/>
      <c r="CQ5" s="695"/>
      <c r="CR5" s="693" t="s">
        <v>205</v>
      </c>
      <c r="CS5" s="694"/>
      <c r="CT5" s="694"/>
      <c r="CU5" s="694"/>
      <c r="CV5" s="694"/>
      <c r="CW5" s="694"/>
      <c r="CX5" s="694"/>
      <c r="CY5" s="695"/>
      <c r="CZ5" s="693" t="s">
        <v>196</v>
      </c>
      <c r="DA5" s="694"/>
      <c r="DB5" s="694"/>
      <c r="DC5" s="695"/>
      <c r="DD5" s="693" t="s">
        <v>206</v>
      </c>
      <c r="DE5" s="694"/>
      <c r="DF5" s="694"/>
      <c r="DG5" s="694"/>
      <c r="DH5" s="694"/>
      <c r="DI5" s="694"/>
      <c r="DJ5" s="694"/>
      <c r="DK5" s="694"/>
      <c r="DL5" s="694"/>
      <c r="DM5" s="694"/>
      <c r="DN5" s="694"/>
      <c r="DO5" s="694"/>
      <c r="DP5" s="695"/>
      <c r="DQ5" s="693" t="s">
        <v>207</v>
      </c>
      <c r="DR5" s="694"/>
      <c r="DS5" s="694"/>
      <c r="DT5" s="694"/>
      <c r="DU5" s="694"/>
      <c r="DV5" s="694"/>
      <c r="DW5" s="694"/>
      <c r="DX5" s="694"/>
      <c r="DY5" s="694"/>
      <c r="DZ5" s="694"/>
      <c r="EA5" s="694"/>
      <c r="EB5" s="694"/>
      <c r="EC5" s="695"/>
    </row>
    <row r="6" spans="2:143" ht="11.25" customHeight="1">
      <c r="B6" s="585" t="s">
        <v>208</v>
      </c>
      <c r="C6" s="586"/>
      <c r="D6" s="586"/>
      <c r="E6" s="586"/>
      <c r="F6" s="586"/>
      <c r="G6" s="586"/>
      <c r="H6" s="586"/>
      <c r="I6" s="586"/>
      <c r="J6" s="586"/>
      <c r="K6" s="586"/>
      <c r="L6" s="586"/>
      <c r="M6" s="586"/>
      <c r="N6" s="586"/>
      <c r="O6" s="586"/>
      <c r="P6" s="586"/>
      <c r="Q6" s="587"/>
      <c r="R6" s="588">
        <v>55529</v>
      </c>
      <c r="S6" s="589"/>
      <c r="T6" s="589"/>
      <c r="U6" s="589"/>
      <c r="V6" s="589"/>
      <c r="W6" s="589"/>
      <c r="X6" s="589"/>
      <c r="Y6" s="590"/>
      <c r="Z6" s="641">
        <v>0.9</v>
      </c>
      <c r="AA6" s="641"/>
      <c r="AB6" s="641"/>
      <c r="AC6" s="641"/>
      <c r="AD6" s="642">
        <v>55529</v>
      </c>
      <c r="AE6" s="642"/>
      <c r="AF6" s="642"/>
      <c r="AG6" s="642"/>
      <c r="AH6" s="642"/>
      <c r="AI6" s="642"/>
      <c r="AJ6" s="642"/>
      <c r="AK6" s="642"/>
      <c r="AL6" s="611">
        <v>1.6</v>
      </c>
      <c r="AM6" s="643"/>
      <c r="AN6" s="643"/>
      <c r="AO6" s="644"/>
      <c r="AP6" s="585" t="s">
        <v>209</v>
      </c>
      <c r="AQ6" s="586"/>
      <c r="AR6" s="586"/>
      <c r="AS6" s="586"/>
      <c r="AT6" s="586"/>
      <c r="AU6" s="586"/>
      <c r="AV6" s="586"/>
      <c r="AW6" s="586"/>
      <c r="AX6" s="586"/>
      <c r="AY6" s="586"/>
      <c r="AZ6" s="586"/>
      <c r="BA6" s="586"/>
      <c r="BB6" s="586"/>
      <c r="BC6" s="586"/>
      <c r="BD6" s="586"/>
      <c r="BE6" s="586"/>
      <c r="BF6" s="587"/>
      <c r="BG6" s="588">
        <v>1290395</v>
      </c>
      <c r="BH6" s="589"/>
      <c r="BI6" s="589"/>
      <c r="BJ6" s="589"/>
      <c r="BK6" s="589"/>
      <c r="BL6" s="589"/>
      <c r="BM6" s="589"/>
      <c r="BN6" s="590"/>
      <c r="BO6" s="641">
        <v>99.8</v>
      </c>
      <c r="BP6" s="641"/>
      <c r="BQ6" s="641"/>
      <c r="BR6" s="641"/>
      <c r="BS6" s="642" t="s">
        <v>204</v>
      </c>
      <c r="BT6" s="642"/>
      <c r="BU6" s="642"/>
      <c r="BV6" s="642"/>
      <c r="BW6" s="642"/>
      <c r="BX6" s="642"/>
      <c r="BY6" s="642"/>
      <c r="BZ6" s="642"/>
      <c r="CA6" s="642"/>
      <c r="CB6" s="678"/>
      <c r="CD6" s="645" t="s">
        <v>210</v>
      </c>
      <c r="CE6" s="646"/>
      <c r="CF6" s="646"/>
      <c r="CG6" s="646"/>
      <c r="CH6" s="646"/>
      <c r="CI6" s="646"/>
      <c r="CJ6" s="646"/>
      <c r="CK6" s="646"/>
      <c r="CL6" s="646"/>
      <c r="CM6" s="646"/>
      <c r="CN6" s="646"/>
      <c r="CO6" s="646"/>
      <c r="CP6" s="646"/>
      <c r="CQ6" s="647"/>
      <c r="CR6" s="588">
        <v>89081</v>
      </c>
      <c r="CS6" s="589"/>
      <c r="CT6" s="589"/>
      <c r="CU6" s="589"/>
      <c r="CV6" s="589"/>
      <c r="CW6" s="589"/>
      <c r="CX6" s="589"/>
      <c r="CY6" s="590"/>
      <c r="CZ6" s="641">
        <v>1.5</v>
      </c>
      <c r="DA6" s="641"/>
      <c r="DB6" s="641"/>
      <c r="DC6" s="641"/>
      <c r="DD6" s="594" t="s">
        <v>204</v>
      </c>
      <c r="DE6" s="589"/>
      <c r="DF6" s="589"/>
      <c r="DG6" s="589"/>
      <c r="DH6" s="589"/>
      <c r="DI6" s="589"/>
      <c r="DJ6" s="589"/>
      <c r="DK6" s="589"/>
      <c r="DL6" s="589"/>
      <c r="DM6" s="589"/>
      <c r="DN6" s="589"/>
      <c r="DO6" s="589"/>
      <c r="DP6" s="590"/>
      <c r="DQ6" s="594">
        <v>88999</v>
      </c>
      <c r="DR6" s="589"/>
      <c r="DS6" s="589"/>
      <c r="DT6" s="589"/>
      <c r="DU6" s="589"/>
      <c r="DV6" s="589"/>
      <c r="DW6" s="589"/>
      <c r="DX6" s="589"/>
      <c r="DY6" s="589"/>
      <c r="DZ6" s="589"/>
      <c r="EA6" s="589"/>
      <c r="EB6" s="589"/>
      <c r="EC6" s="624"/>
    </row>
    <row r="7" spans="2:143" ht="11.25" customHeight="1">
      <c r="B7" s="585" t="s">
        <v>211</v>
      </c>
      <c r="C7" s="586"/>
      <c r="D7" s="586"/>
      <c r="E7" s="586"/>
      <c r="F7" s="586"/>
      <c r="G7" s="586"/>
      <c r="H7" s="586"/>
      <c r="I7" s="586"/>
      <c r="J7" s="586"/>
      <c r="K7" s="586"/>
      <c r="L7" s="586"/>
      <c r="M7" s="586"/>
      <c r="N7" s="586"/>
      <c r="O7" s="586"/>
      <c r="P7" s="586"/>
      <c r="Q7" s="587"/>
      <c r="R7" s="588">
        <v>1739</v>
      </c>
      <c r="S7" s="589"/>
      <c r="T7" s="589"/>
      <c r="U7" s="589"/>
      <c r="V7" s="589"/>
      <c r="W7" s="589"/>
      <c r="X7" s="589"/>
      <c r="Y7" s="590"/>
      <c r="Z7" s="641">
        <v>0</v>
      </c>
      <c r="AA7" s="641"/>
      <c r="AB7" s="641"/>
      <c r="AC7" s="641"/>
      <c r="AD7" s="642">
        <v>1739</v>
      </c>
      <c r="AE7" s="642"/>
      <c r="AF7" s="642"/>
      <c r="AG7" s="642"/>
      <c r="AH7" s="642"/>
      <c r="AI7" s="642"/>
      <c r="AJ7" s="642"/>
      <c r="AK7" s="642"/>
      <c r="AL7" s="611">
        <v>0.1</v>
      </c>
      <c r="AM7" s="643"/>
      <c r="AN7" s="643"/>
      <c r="AO7" s="644"/>
      <c r="AP7" s="585" t="s">
        <v>212</v>
      </c>
      <c r="AQ7" s="586"/>
      <c r="AR7" s="586"/>
      <c r="AS7" s="586"/>
      <c r="AT7" s="586"/>
      <c r="AU7" s="586"/>
      <c r="AV7" s="586"/>
      <c r="AW7" s="586"/>
      <c r="AX7" s="586"/>
      <c r="AY7" s="586"/>
      <c r="AZ7" s="586"/>
      <c r="BA7" s="586"/>
      <c r="BB7" s="586"/>
      <c r="BC7" s="586"/>
      <c r="BD7" s="586"/>
      <c r="BE7" s="586"/>
      <c r="BF7" s="587"/>
      <c r="BG7" s="588">
        <v>521365</v>
      </c>
      <c r="BH7" s="589"/>
      <c r="BI7" s="589"/>
      <c r="BJ7" s="589"/>
      <c r="BK7" s="589"/>
      <c r="BL7" s="589"/>
      <c r="BM7" s="589"/>
      <c r="BN7" s="590"/>
      <c r="BO7" s="641">
        <v>40.299999999999997</v>
      </c>
      <c r="BP7" s="641"/>
      <c r="BQ7" s="641"/>
      <c r="BR7" s="641"/>
      <c r="BS7" s="642" t="s">
        <v>204</v>
      </c>
      <c r="BT7" s="642"/>
      <c r="BU7" s="642"/>
      <c r="BV7" s="642"/>
      <c r="BW7" s="642"/>
      <c r="BX7" s="642"/>
      <c r="BY7" s="642"/>
      <c r="BZ7" s="642"/>
      <c r="CA7" s="642"/>
      <c r="CB7" s="678"/>
      <c r="CD7" s="625" t="s">
        <v>213</v>
      </c>
      <c r="CE7" s="622"/>
      <c r="CF7" s="622"/>
      <c r="CG7" s="622"/>
      <c r="CH7" s="622"/>
      <c r="CI7" s="622"/>
      <c r="CJ7" s="622"/>
      <c r="CK7" s="622"/>
      <c r="CL7" s="622"/>
      <c r="CM7" s="622"/>
      <c r="CN7" s="622"/>
      <c r="CO7" s="622"/>
      <c r="CP7" s="622"/>
      <c r="CQ7" s="623"/>
      <c r="CR7" s="588">
        <v>776482</v>
      </c>
      <c r="CS7" s="589"/>
      <c r="CT7" s="589"/>
      <c r="CU7" s="589"/>
      <c r="CV7" s="589"/>
      <c r="CW7" s="589"/>
      <c r="CX7" s="589"/>
      <c r="CY7" s="590"/>
      <c r="CZ7" s="641">
        <v>13</v>
      </c>
      <c r="DA7" s="641"/>
      <c r="DB7" s="641"/>
      <c r="DC7" s="641"/>
      <c r="DD7" s="594">
        <v>38676</v>
      </c>
      <c r="DE7" s="589"/>
      <c r="DF7" s="589"/>
      <c r="DG7" s="589"/>
      <c r="DH7" s="589"/>
      <c r="DI7" s="589"/>
      <c r="DJ7" s="589"/>
      <c r="DK7" s="589"/>
      <c r="DL7" s="589"/>
      <c r="DM7" s="589"/>
      <c r="DN7" s="589"/>
      <c r="DO7" s="589"/>
      <c r="DP7" s="590"/>
      <c r="DQ7" s="594">
        <v>658795</v>
      </c>
      <c r="DR7" s="589"/>
      <c r="DS7" s="589"/>
      <c r="DT7" s="589"/>
      <c r="DU7" s="589"/>
      <c r="DV7" s="589"/>
      <c r="DW7" s="589"/>
      <c r="DX7" s="589"/>
      <c r="DY7" s="589"/>
      <c r="DZ7" s="589"/>
      <c r="EA7" s="589"/>
      <c r="EB7" s="589"/>
      <c r="EC7" s="624"/>
    </row>
    <row r="8" spans="2:143" ht="11.25" customHeight="1">
      <c r="B8" s="585" t="s">
        <v>214</v>
      </c>
      <c r="C8" s="586"/>
      <c r="D8" s="586"/>
      <c r="E8" s="586"/>
      <c r="F8" s="586"/>
      <c r="G8" s="586"/>
      <c r="H8" s="586"/>
      <c r="I8" s="586"/>
      <c r="J8" s="586"/>
      <c r="K8" s="586"/>
      <c r="L8" s="586"/>
      <c r="M8" s="586"/>
      <c r="N8" s="586"/>
      <c r="O8" s="586"/>
      <c r="P8" s="586"/>
      <c r="Q8" s="587"/>
      <c r="R8" s="588">
        <v>4847</v>
      </c>
      <c r="S8" s="589"/>
      <c r="T8" s="589"/>
      <c r="U8" s="589"/>
      <c r="V8" s="589"/>
      <c r="W8" s="589"/>
      <c r="X8" s="589"/>
      <c r="Y8" s="590"/>
      <c r="Z8" s="641">
        <v>0.1</v>
      </c>
      <c r="AA8" s="641"/>
      <c r="AB8" s="641"/>
      <c r="AC8" s="641"/>
      <c r="AD8" s="642">
        <v>4847</v>
      </c>
      <c r="AE8" s="642"/>
      <c r="AF8" s="642"/>
      <c r="AG8" s="642"/>
      <c r="AH8" s="642"/>
      <c r="AI8" s="642"/>
      <c r="AJ8" s="642"/>
      <c r="AK8" s="642"/>
      <c r="AL8" s="611">
        <v>0.1</v>
      </c>
      <c r="AM8" s="643"/>
      <c r="AN8" s="643"/>
      <c r="AO8" s="644"/>
      <c r="AP8" s="585" t="s">
        <v>215</v>
      </c>
      <c r="AQ8" s="586"/>
      <c r="AR8" s="586"/>
      <c r="AS8" s="586"/>
      <c r="AT8" s="586"/>
      <c r="AU8" s="586"/>
      <c r="AV8" s="586"/>
      <c r="AW8" s="586"/>
      <c r="AX8" s="586"/>
      <c r="AY8" s="586"/>
      <c r="AZ8" s="586"/>
      <c r="BA8" s="586"/>
      <c r="BB8" s="586"/>
      <c r="BC8" s="586"/>
      <c r="BD8" s="586"/>
      <c r="BE8" s="586"/>
      <c r="BF8" s="587"/>
      <c r="BG8" s="588">
        <v>24710</v>
      </c>
      <c r="BH8" s="589"/>
      <c r="BI8" s="589"/>
      <c r="BJ8" s="589"/>
      <c r="BK8" s="589"/>
      <c r="BL8" s="589"/>
      <c r="BM8" s="589"/>
      <c r="BN8" s="590"/>
      <c r="BO8" s="641">
        <v>1.9</v>
      </c>
      <c r="BP8" s="641"/>
      <c r="BQ8" s="641"/>
      <c r="BR8" s="641"/>
      <c r="BS8" s="594" t="s">
        <v>107</v>
      </c>
      <c r="BT8" s="589"/>
      <c r="BU8" s="589"/>
      <c r="BV8" s="589"/>
      <c r="BW8" s="589"/>
      <c r="BX8" s="589"/>
      <c r="BY8" s="589"/>
      <c r="BZ8" s="589"/>
      <c r="CA8" s="589"/>
      <c r="CB8" s="624"/>
      <c r="CD8" s="625" t="s">
        <v>216</v>
      </c>
      <c r="CE8" s="622"/>
      <c r="CF8" s="622"/>
      <c r="CG8" s="622"/>
      <c r="CH8" s="622"/>
      <c r="CI8" s="622"/>
      <c r="CJ8" s="622"/>
      <c r="CK8" s="622"/>
      <c r="CL8" s="622"/>
      <c r="CM8" s="622"/>
      <c r="CN8" s="622"/>
      <c r="CO8" s="622"/>
      <c r="CP8" s="622"/>
      <c r="CQ8" s="623"/>
      <c r="CR8" s="588">
        <v>2119922</v>
      </c>
      <c r="CS8" s="589"/>
      <c r="CT8" s="589"/>
      <c r="CU8" s="589"/>
      <c r="CV8" s="589"/>
      <c r="CW8" s="589"/>
      <c r="CX8" s="589"/>
      <c r="CY8" s="590"/>
      <c r="CZ8" s="641">
        <v>35.6</v>
      </c>
      <c r="DA8" s="641"/>
      <c r="DB8" s="641"/>
      <c r="DC8" s="641"/>
      <c r="DD8" s="594">
        <v>68772</v>
      </c>
      <c r="DE8" s="589"/>
      <c r="DF8" s="589"/>
      <c r="DG8" s="589"/>
      <c r="DH8" s="589"/>
      <c r="DI8" s="589"/>
      <c r="DJ8" s="589"/>
      <c r="DK8" s="589"/>
      <c r="DL8" s="589"/>
      <c r="DM8" s="589"/>
      <c r="DN8" s="589"/>
      <c r="DO8" s="589"/>
      <c r="DP8" s="590"/>
      <c r="DQ8" s="594">
        <v>960725</v>
      </c>
      <c r="DR8" s="589"/>
      <c r="DS8" s="589"/>
      <c r="DT8" s="589"/>
      <c r="DU8" s="589"/>
      <c r="DV8" s="589"/>
      <c r="DW8" s="589"/>
      <c r="DX8" s="589"/>
      <c r="DY8" s="589"/>
      <c r="DZ8" s="589"/>
      <c r="EA8" s="589"/>
      <c r="EB8" s="589"/>
      <c r="EC8" s="624"/>
    </row>
    <row r="9" spans="2:143" ht="11.25" customHeight="1">
      <c r="B9" s="585" t="s">
        <v>217</v>
      </c>
      <c r="C9" s="586"/>
      <c r="D9" s="586"/>
      <c r="E9" s="586"/>
      <c r="F9" s="586"/>
      <c r="G9" s="586"/>
      <c r="H9" s="586"/>
      <c r="I9" s="586"/>
      <c r="J9" s="586"/>
      <c r="K9" s="586"/>
      <c r="L9" s="586"/>
      <c r="M9" s="586"/>
      <c r="N9" s="586"/>
      <c r="O9" s="586"/>
      <c r="P9" s="586"/>
      <c r="Q9" s="587"/>
      <c r="R9" s="588">
        <v>4045</v>
      </c>
      <c r="S9" s="589"/>
      <c r="T9" s="589"/>
      <c r="U9" s="589"/>
      <c r="V9" s="589"/>
      <c r="W9" s="589"/>
      <c r="X9" s="589"/>
      <c r="Y9" s="590"/>
      <c r="Z9" s="641">
        <v>0.1</v>
      </c>
      <c r="AA9" s="641"/>
      <c r="AB9" s="641"/>
      <c r="AC9" s="641"/>
      <c r="AD9" s="642">
        <v>4045</v>
      </c>
      <c r="AE9" s="642"/>
      <c r="AF9" s="642"/>
      <c r="AG9" s="642"/>
      <c r="AH9" s="642"/>
      <c r="AI9" s="642"/>
      <c r="AJ9" s="642"/>
      <c r="AK9" s="642"/>
      <c r="AL9" s="611">
        <v>0.1</v>
      </c>
      <c r="AM9" s="643"/>
      <c r="AN9" s="643"/>
      <c r="AO9" s="644"/>
      <c r="AP9" s="585" t="s">
        <v>218</v>
      </c>
      <c r="AQ9" s="586"/>
      <c r="AR9" s="586"/>
      <c r="AS9" s="586"/>
      <c r="AT9" s="586"/>
      <c r="AU9" s="586"/>
      <c r="AV9" s="586"/>
      <c r="AW9" s="586"/>
      <c r="AX9" s="586"/>
      <c r="AY9" s="586"/>
      <c r="AZ9" s="586"/>
      <c r="BA9" s="586"/>
      <c r="BB9" s="586"/>
      <c r="BC9" s="586"/>
      <c r="BD9" s="586"/>
      <c r="BE9" s="586"/>
      <c r="BF9" s="587"/>
      <c r="BG9" s="588">
        <v>408507</v>
      </c>
      <c r="BH9" s="589"/>
      <c r="BI9" s="589"/>
      <c r="BJ9" s="589"/>
      <c r="BK9" s="589"/>
      <c r="BL9" s="589"/>
      <c r="BM9" s="589"/>
      <c r="BN9" s="590"/>
      <c r="BO9" s="641">
        <v>31.6</v>
      </c>
      <c r="BP9" s="641"/>
      <c r="BQ9" s="641"/>
      <c r="BR9" s="641"/>
      <c r="BS9" s="594" t="s">
        <v>107</v>
      </c>
      <c r="BT9" s="589"/>
      <c r="BU9" s="589"/>
      <c r="BV9" s="589"/>
      <c r="BW9" s="589"/>
      <c r="BX9" s="589"/>
      <c r="BY9" s="589"/>
      <c r="BZ9" s="589"/>
      <c r="CA9" s="589"/>
      <c r="CB9" s="624"/>
      <c r="CD9" s="625" t="s">
        <v>219</v>
      </c>
      <c r="CE9" s="622"/>
      <c r="CF9" s="622"/>
      <c r="CG9" s="622"/>
      <c r="CH9" s="622"/>
      <c r="CI9" s="622"/>
      <c r="CJ9" s="622"/>
      <c r="CK9" s="622"/>
      <c r="CL9" s="622"/>
      <c r="CM9" s="622"/>
      <c r="CN9" s="622"/>
      <c r="CO9" s="622"/>
      <c r="CP9" s="622"/>
      <c r="CQ9" s="623"/>
      <c r="CR9" s="588">
        <v>379086</v>
      </c>
      <c r="CS9" s="589"/>
      <c r="CT9" s="589"/>
      <c r="CU9" s="589"/>
      <c r="CV9" s="589"/>
      <c r="CW9" s="589"/>
      <c r="CX9" s="589"/>
      <c r="CY9" s="590"/>
      <c r="CZ9" s="641">
        <v>6.4</v>
      </c>
      <c r="DA9" s="641"/>
      <c r="DB9" s="641"/>
      <c r="DC9" s="641"/>
      <c r="DD9" s="594">
        <v>73438</v>
      </c>
      <c r="DE9" s="589"/>
      <c r="DF9" s="589"/>
      <c r="DG9" s="589"/>
      <c r="DH9" s="589"/>
      <c r="DI9" s="589"/>
      <c r="DJ9" s="589"/>
      <c r="DK9" s="589"/>
      <c r="DL9" s="589"/>
      <c r="DM9" s="589"/>
      <c r="DN9" s="589"/>
      <c r="DO9" s="589"/>
      <c r="DP9" s="590"/>
      <c r="DQ9" s="594">
        <v>308420</v>
      </c>
      <c r="DR9" s="589"/>
      <c r="DS9" s="589"/>
      <c r="DT9" s="589"/>
      <c r="DU9" s="589"/>
      <c r="DV9" s="589"/>
      <c r="DW9" s="589"/>
      <c r="DX9" s="589"/>
      <c r="DY9" s="589"/>
      <c r="DZ9" s="589"/>
      <c r="EA9" s="589"/>
      <c r="EB9" s="589"/>
      <c r="EC9" s="624"/>
    </row>
    <row r="10" spans="2:143" ht="11.25" customHeight="1">
      <c r="B10" s="585" t="s">
        <v>220</v>
      </c>
      <c r="C10" s="586"/>
      <c r="D10" s="586"/>
      <c r="E10" s="586"/>
      <c r="F10" s="586"/>
      <c r="G10" s="586"/>
      <c r="H10" s="586"/>
      <c r="I10" s="586"/>
      <c r="J10" s="586"/>
      <c r="K10" s="586"/>
      <c r="L10" s="586"/>
      <c r="M10" s="586"/>
      <c r="N10" s="586"/>
      <c r="O10" s="586"/>
      <c r="P10" s="586"/>
      <c r="Q10" s="587"/>
      <c r="R10" s="588">
        <v>279016</v>
      </c>
      <c r="S10" s="589"/>
      <c r="T10" s="589"/>
      <c r="U10" s="589"/>
      <c r="V10" s="589"/>
      <c r="W10" s="589"/>
      <c r="X10" s="589"/>
      <c r="Y10" s="590"/>
      <c r="Z10" s="641">
        <v>4.5999999999999996</v>
      </c>
      <c r="AA10" s="641"/>
      <c r="AB10" s="641"/>
      <c r="AC10" s="641"/>
      <c r="AD10" s="642">
        <v>279016</v>
      </c>
      <c r="AE10" s="642"/>
      <c r="AF10" s="642"/>
      <c r="AG10" s="642"/>
      <c r="AH10" s="642"/>
      <c r="AI10" s="642"/>
      <c r="AJ10" s="642"/>
      <c r="AK10" s="642"/>
      <c r="AL10" s="611">
        <v>8.1</v>
      </c>
      <c r="AM10" s="643"/>
      <c r="AN10" s="643"/>
      <c r="AO10" s="644"/>
      <c r="AP10" s="585" t="s">
        <v>221</v>
      </c>
      <c r="AQ10" s="586"/>
      <c r="AR10" s="586"/>
      <c r="AS10" s="586"/>
      <c r="AT10" s="586"/>
      <c r="AU10" s="586"/>
      <c r="AV10" s="586"/>
      <c r="AW10" s="586"/>
      <c r="AX10" s="586"/>
      <c r="AY10" s="586"/>
      <c r="AZ10" s="586"/>
      <c r="BA10" s="586"/>
      <c r="BB10" s="586"/>
      <c r="BC10" s="586"/>
      <c r="BD10" s="586"/>
      <c r="BE10" s="586"/>
      <c r="BF10" s="587"/>
      <c r="BG10" s="588">
        <v>28993</v>
      </c>
      <c r="BH10" s="589"/>
      <c r="BI10" s="589"/>
      <c r="BJ10" s="589"/>
      <c r="BK10" s="589"/>
      <c r="BL10" s="589"/>
      <c r="BM10" s="589"/>
      <c r="BN10" s="590"/>
      <c r="BO10" s="641">
        <v>2.2000000000000002</v>
      </c>
      <c r="BP10" s="641"/>
      <c r="BQ10" s="641"/>
      <c r="BR10" s="641"/>
      <c r="BS10" s="594" t="s">
        <v>107</v>
      </c>
      <c r="BT10" s="589"/>
      <c r="BU10" s="589"/>
      <c r="BV10" s="589"/>
      <c r="BW10" s="589"/>
      <c r="BX10" s="589"/>
      <c r="BY10" s="589"/>
      <c r="BZ10" s="589"/>
      <c r="CA10" s="589"/>
      <c r="CB10" s="624"/>
      <c r="CD10" s="625" t="s">
        <v>222</v>
      </c>
      <c r="CE10" s="622"/>
      <c r="CF10" s="622"/>
      <c r="CG10" s="622"/>
      <c r="CH10" s="622"/>
      <c r="CI10" s="622"/>
      <c r="CJ10" s="622"/>
      <c r="CK10" s="622"/>
      <c r="CL10" s="622"/>
      <c r="CM10" s="622"/>
      <c r="CN10" s="622"/>
      <c r="CO10" s="622"/>
      <c r="CP10" s="622"/>
      <c r="CQ10" s="623"/>
      <c r="CR10" s="588">
        <v>6757</v>
      </c>
      <c r="CS10" s="589"/>
      <c r="CT10" s="589"/>
      <c r="CU10" s="589"/>
      <c r="CV10" s="589"/>
      <c r="CW10" s="589"/>
      <c r="CX10" s="589"/>
      <c r="CY10" s="590"/>
      <c r="CZ10" s="641">
        <v>0.1</v>
      </c>
      <c r="DA10" s="641"/>
      <c r="DB10" s="641"/>
      <c r="DC10" s="641"/>
      <c r="DD10" s="594" t="s">
        <v>107</v>
      </c>
      <c r="DE10" s="589"/>
      <c r="DF10" s="589"/>
      <c r="DG10" s="589"/>
      <c r="DH10" s="589"/>
      <c r="DI10" s="589"/>
      <c r="DJ10" s="589"/>
      <c r="DK10" s="589"/>
      <c r="DL10" s="589"/>
      <c r="DM10" s="589"/>
      <c r="DN10" s="589"/>
      <c r="DO10" s="589"/>
      <c r="DP10" s="590"/>
      <c r="DQ10" s="594">
        <v>5855</v>
      </c>
      <c r="DR10" s="589"/>
      <c r="DS10" s="589"/>
      <c r="DT10" s="589"/>
      <c r="DU10" s="589"/>
      <c r="DV10" s="589"/>
      <c r="DW10" s="589"/>
      <c r="DX10" s="589"/>
      <c r="DY10" s="589"/>
      <c r="DZ10" s="589"/>
      <c r="EA10" s="589"/>
      <c r="EB10" s="589"/>
      <c r="EC10" s="624"/>
    </row>
    <row r="11" spans="2:143" ht="11.25" customHeight="1">
      <c r="B11" s="585" t="s">
        <v>223</v>
      </c>
      <c r="C11" s="586"/>
      <c r="D11" s="586"/>
      <c r="E11" s="586"/>
      <c r="F11" s="586"/>
      <c r="G11" s="586"/>
      <c r="H11" s="586"/>
      <c r="I11" s="586"/>
      <c r="J11" s="586"/>
      <c r="K11" s="586"/>
      <c r="L11" s="586"/>
      <c r="M11" s="586"/>
      <c r="N11" s="586"/>
      <c r="O11" s="586"/>
      <c r="P11" s="586"/>
      <c r="Q11" s="587"/>
      <c r="R11" s="588" t="s">
        <v>107</v>
      </c>
      <c r="S11" s="589"/>
      <c r="T11" s="589"/>
      <c r="U11" s="589"/>
      <c r="V11" s="589"/>
      <c r="W11" s="589"/>
      <c r="X11" s="589"/>
      <c r="Y11" s="590"/>
      <c r="Z11" s="641" t="s">
        <v>107</v>
      </c>
      <c r="AA11" s="641"/>
      <c r="AB11" s="641"/>
      <c r="AC11" s="641"/>
      <c r="AD11" s="642" t="s">
        <v>107</v>
      </c>
      <c r="AE11" s="642"/>
      <c r="AF11" s="642"/>
      <c r="AG11" s="642"/>
      <c r="AH11" s="642"/>
      <c r="AI11" s="642"/>
      <c r="AJ11" s="642"/>
      <c r="AK11" s="642"/>
      <c r="AL11" s="611" t="s">
        <v>107</v>
      </c>
      <c r="AM11" s="643"/>
      <c r="AN11" s="643"/>
      <c r="AO11" s="644"/>
      <c r="AP11" s="585" t="s">
        <v>224</v>
      </c>
      <c r="AQ11" s="586"/>
      <c r="AR11" s="586"/>
      <c r="AS11" s="586"/>
      <c r="AT11" s="586"/>
      <c r="AU11" s="586"/>
      <c r="AV11" s="586"/>
      <c r="AW11" s="586"/>
      <c r="AX11" s="586"/>
      <c r="AY11" s="586"/>
      <c r="AZ11" s="586"/>
      <c r="BA11" s="586"/>
      <c r="BB11" s="586"/>
      <c r="BC11" s="586"/>
      <c r="BD11" s="586"/>
      <c r="BE11" s="586"/>
      <c r="BF11" s="587"/>
      <c r="BG11" s="588">
        <v>59155</v>
      </c>
      <c r="BH11" s="589"/>
      <c r="BI11" s="589"/>
      <c r="BJ11" s="589"/>
      <c r="BK11" s="589"/>
      <c r="BL11" s="589"/>
      <c r="BM11" s="589"/>
      <c r="BN11" s="590"/>
      <c r="BO11" s="641">
        <v>4.5999999999999996</v>
      </c>
      <c r="BP11" s="641"/>
      <c r="BQ11" s="641"/>
      <c r="BR11" s="641"/>
      <c r="BS11" s="594" t="s">
        <v>107</v>
      </c>
      <c r="BT11" s="589"/>
      <c r="BU11" s="589"/>
      <c r="BV11" s="589"/>
      <c r="BW11" s="589"/>
      <c r="BX11" s="589"/>
      <c r="BY11" s="589"/>
      <c r="BZ11" s="589"/>
      <c r="CA11" s="589"/>
      <c r="CB11" s="624"/>
      <c r="CD11" s="625" t="s">
        <v>225</v>
      </c>
      <c r="CE11" s="622"/>
      <c r="CF11" s="622"/>
      <c r="CG11" s="622"/>
      <c r="CH11" s="622"/>
      <c r="CI11" s="622"/>
      <c r="CJ11" s="622"/>
      <c r="CK11" s="622"/>
      <c r="CL11" s="622"/>
      <c r="CM11" s="622"/>
      <c r="CN11" s="622"/>
      <c r="CO11" s="622"/>
      <c r="CP11" s="622"/>
      <c r="CQ11" s="623"/>
      <c r="CR11" s="588">
        <v>209508</v>
      </c>
      <c r="CS11" s="589"/>
      <c r="CT11" s="589"/>
      <c r="CU11" s="589"/>
      <c r="CV11" s="589"/>
      <c r="CW11" s="589"/>
      <c r="CX11" s="589"/>
      <c r="CY11" s="590"/>
      <c r="CZ11" s="641">
        <v>3.5</v>
      </c>
      <c r="DA11" s="641"/>
      <c r="DB11" s="641"/>
      <c r="DC11" s="641"/>
      <c r="DD11" s="594">
        <v>29062</v>
      </c>
      <c r="DE11" s="589"/>
      <c r="DF11" s="589"/>
      <c r="DG11" s="589"/>
      <c r="DH11" s="589"/>
      <c r="DI11" s="589"/>
      <c r="DJ11" s="589"/>
      <c r="DK11" s="589"/>
      <c r="DL11" s="589"/>
      <c r="DM11" s="589"/>
      <c r="DN11" s="589"/>
      <c r="DO11" s="589"/>
      <c r="DP11" s="590"/>
      <c r="DQ11" s="594">
        <v>94724</v>
      </c>
      <c r="DR11" s="589"/>
      <c r="DS11" s="589"/>
      <c r="DT11" s="589"/>
      <c r="DU11" s="589"/>
      <c r="DV11" s="589"/>
      <c r="DW11" s="589"/>
      <c r="DX11" s="589"/>
      <c r="DY11" s="589"/>
      <c r="DZ11" s="589"/>
      <c r="EA11" s="589"/>
      <c r="EB11" s="589"/>
      <c r="EC11" s="624"/>
    </row>
    <row r="12" spans="2:143" ht="11.25" customHeight="1">
      <c r="B12" s="585" t="s">
        <v>226</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227</v>
      </c>
      <c r="AQ12" s="586"/>
      <c r="AR12" s="586"/>
      <c r="AS12" s="586"/>
      <c r="AT12" s="586"/>
      <c r="AU12" s="586"/>
      <c r="AV12" s="586"/>
      <c r="AW12" s="586"/>
      <c r="AX12" s="586"/>
      <c r="AY12" s="586"/>
      <c r="AZ12" s="586"/>
      <c r="BA12" s="586"/>
      <c r="BB12" s="586"/>
      <c r="BC12" s="586"/>
      <c r="BD12" s="586"/>
      <c r="BE12" s="586"/>
      <c r="BF12" s="587"/>
      <c r="BG12" s="588">
        <v>636395</v>
      </c>
      <c r="BH12" s="589"/>
      <c r="BI12" s="589"/>
      <c r="BJ12" s="589"/>
      <c r="BK12" s="589"/>
      <c r="BL12" s="589"/>
      <c r="BM12" s="589"/>
      <c r="BN12" s="590"/>
      <c r="BO12" s="641">
        <v>49.2</v>
      </c>
      <c r="BP12" s="641"/>
      <c r="BQ12" s="641"/>
      <c r="BR12" s="641"/>
      <c r="BS12" s="594" t="s">
        <v>107</v>
      </c>
      <c r="BT12" s="589"/>
      <c r="BU12" s="589"/>
      <c r="BV12" s="589"/>
      <c r="BW12" s="589"/>
      <c r="BX12" s="589"/>
      <c r="BY12" s="589"/>
      <c r="BZ12" s="589"/>
      <c r="CA12" s="589"/>
      <c r="CB12" s="624"/>
      <c r="CD12" s="625" t="s">
        <v>228</v>
      </c>
      <c r="CE12" s="622"/>
      <c r="CF12" s="622"/>
      <c r="CG12" s="622"/>
      <c r="CH12" s="622"/>
      <c r="CI12" s="622"/>
      <c r="CJ12" s="622"/>
      <c r="CK12" s="622"/>
      <c r="CL12" s="622"/>
      <c r="CM12" s="622"/>
      <c r="CN12" s="622"/>
      <c r="CO12" s="622"/>
      <c r="CP12" s="622"/>
      <c r="CQ12" s="623"/>
      <c r="CR12" s="588">
        <v>228030</v>
      </c>
      <c r="CS12" s="589"/>
      <c r="CT12" s="589"/>
      <c r="CU12" s="589"/>
      <c r="CV12" s="589"/>
      <c r="CW12" s="589"/>
      <c r="CX12" s="589"/>
      <c r="CY12" s="590"/>
      <c r="CZ12" s="641">
        <v>3.8</v>
      </c>
      <c r="DA12" s="641"/>
      <c r="DB12" s="641"/>
      <c r="DC12" s="641"/>
      <c r="DD12" s="594">
        <v>13439</v>
      </c>
      <c r="DE12" s="589"/>
      <c r="DF12" s="589"/>
      <c r="DG12" s="589"/>
      <c r="DH12" s="589"/>
      <c r="DI12" s="589"/>
      <c r="DJ12" s="589"/>
      <c r="DK12" s="589"/>
      <c r="DL12" s="589"/>
      <c r="DM12" s="589"/>
      <c r="DN12" s="589"/>
      <c r="DO12" s="589"/>
      <c r="DP12" s="590"/>
      <c r="DQ12" s="594">
        <v>114158</v>
      </c>
      <c r="DR12" s="589"/>
      <c r="DS12" s="589"/>
      <c r="DT12" s="589"/>
      <c r="DU12" s="589"/>
      <c r="DV12" s="589"/>
      <c r="DW12" s="589"/>
      <c r="DX12" s="589"/>
      <c r="DY12" s="589"/>
      <c r="DZ12" s="589"/>
      <c r="EA12" s="589"/>
      <c r="EB12" s="589"/>
      <c r="EC12" s="624"/>
    </row>
    <row r="13" spans="2:143" ht="11.25" customHeight="1">
      <c r="B13" s="585" t="s">
        <v>229</v>
      </c>
      <c r="C13" s="586"/>
      <c r="D13" s="586"/>
      <c r="E13" s="586"/>
      <c r="F13" s="586"/>
      <c r="G13" s="586"/>
      <c r="H13" s="586"/>
      <c r="I13" s="586"/>
      <c r="J13" s="586"/>
      <c r="K13" s="586"/>
      <c r="L13" s="586"/>
      <c r="M13" s="586"/>
      <c r="N13" s="586"/>
      <c r="O13" s="586"/>
      <c r="P13" s="586"/>
      <c r="Q13" s="587"/>
      <c r="R13" s="588">
        <v>6845</v>
      </c>
      <c r="S13" s="589"/>
      <c r="T13" s="589"/>
      <c r="U13" s="589"/>
      <c r="V13" s="589"/>
      <c r="W13" s="589"/>
      <c r="X13" s="589"/>
      <c r="Y13" s="590"/>
      <c r="Z13" s="641">
        <v>0.1</v>
      </c>
      <c r="AA13" s="641"/>
      <c r="AB13" s="641"/>
      <c r="AC13" s="641"/>
      <c r="AD13" s="642">
        <v>6845</v>
      </c>
      <c r="AE13" s="642"/>
      <c r="AF13" s="642"/>
      <c r="AG13" s="642"/>
      <c r="AH13" s="642"/>
      <c r="AI13" s="642"/>
      <c r="AJ13" s="642"/>
      <c r="AK13" s="642"/>
      <c r="AL13" s="611">
        <v>0.2</v>
      </c>
      <c r="AM13" s="643"/>
      <c r="AN13" s="643"/>
      <c r="AO13" s="644"/>
      <c r="AP13" s="585" t="s">
        <v>230</v>
      </c>
      <c r="AQ13" s="586"/>
      <c r="AR13" s="586"/>
      <c r="AS13" s="586"/>
      <c r="AT13" s="586"/>
      <c r="AU13" s="586"/>
      <c r="AV13" s="586"/>
      <c r="AW13" s="586"/>
      <c r="AX13" s="586"/>
      <c r="AY13" s="586"/>
      <c r="AZ13" s="586"/>
      <c r="BA13" s="586"/>
      <c r="BB13" s="586"/>
      <c r="BC13" s="586"/>
      <c r="BD13" s="586"/>
      <c r="BE13" s="586"/>
      <c r="BF13" s="587"/>
      <c r="BG13" s="588">
        <v>636198</v>
      </c>
      <c r="BH13" s="589"/>
      <c r="BI13" s="589"/>
      <c r="BJ13" s="589"/>
      <c r="BK13" s="589"/>
      <c r="BL13" s="589"/>
      <c r="BM13" s="589"/>
      <c r="BN13" s="590"/>
      <c r="BO13" s="641">
        <v>49.2</v>
      </c>
      <c r="BP13" s="641"/>
      <c r="BQ13" s="641"/>
      <c r="BR13" s="641"/>
      <c r="BS13" s="594" t="s">
        <v>107</v>
      </c>
      <c r="BT13" s="589"/>
      <c r="BU13" s="589"/>
      <c r="BV13" s="589"/>
      <c r="BW13" s="589"/>
      <c r="BX13" s="589"/>
      <c r="BY13" s="589"/>
      <c r="BZ13" s="589"/>
      <c r="CA13" s="589"/>
      <c r="CB13" s="624"/>
      <c r="CD13" s="625" t="s">
        <v>231</v>
      </c>
      <c r="CE13" s="622"/>
      <c r="CF13" s="622"/>
      <c r="CG13" s="622"/>
      <c r="CH13" s="622"/>
      <c r="CI13" s="622"/>
      <c r="CJ13" s="622"/>
      <c r="CK13" s="622"/>
      <c r="CL13" s="622"/>
      <c r="CM13" s="622"/>
      <c r="CN13" s="622"/>
      <c r="CO13" s="622"/>
      <c r="CP13" s="622"/>
      <c r="CQ13" s="623"/>
      <c r="CR13" s="588">
        <v>568532</v>
      </c>
      <c r="CS13" s="589"/>
      <c r="CT13" s="589"/>
      <c r="CU13" s="589"/>
      <c r="CV13" s="589"/>
      <c r="CW13" s="589"/>
      <c r="CX13" s="589"/>
      <c r="CY13" s="590"/>
      <c r="CZ13" s="641">
        <v>9.6</v>
      </c>
      <c r="DA13" s="641"/>
      <c r="DB13" s="641"/>
      <c r="DC13" s="641"/>
      <c r="DD13" s="594">
        <v>318172</v>
      </c>
      <c r="DE13" s="589"/>
      <c r="DF13" s="589"/>
      <c r="DG13" s="589"/>
      <c r="DH13" s="589"/>
      <c r="DI13" s="589"/>
      <c r="DJ13" s="589"/>
      <c r="DK13" s="589"/>
      <c r="DL13" s="589"/>
      <c r="DM13" s="589"/>
      <c r="DN13" s="589"/>
      <c r="DO13" s="589"/>
      <c r="DP13" s="590"/>
      <c r="DQ13" s="594">
        <v>302545</v>
      </c>
      <c r="DR13" s="589"/>
      <c r="DS13" s="589"/>
      <c r="DT13" s="589"/>
      <c r="DU13" s="589"/>
      <c r="DV13" s="589"/>
      <c r="DW13" s="589"/>
      <c r="DX13" s="589"/>
      <c r="DY13" s="589"/>
      <c r="DZ13" s="589"/>
      <c r="EA13" s="589"/>
      <c r="EB13" s="589"/>
      <c r="EC13" s="624"/>
    </row>
    <row r="14" spans="2:143" ht="11.25" customHeight="1">
      <c r="B14" s="585" t="s">
        <v>232</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233</v>
      </c>
      <c r="AQ14" s="586"/>
      <c r="AR14" s="586"/>
      <c r="AS14" s="586"/>
      <c r="AT14" s="586"/>
      <c r="AU14" s="586"/>
      <c r="AV14" s="586"/>
      <c r="AW14" s="586"/>
      <c r="AX14" s="586"/>
      <c r="AY14" s="586"/>
      <c r="AZ14" s="586"/>
      <c r="BA14" s="586"/>
      <c r="BB14" s="586"/>
      <c r="BC14" s="586"/>
      <c r="BD14" s="586"/>
      <c r="BE14" s="586"/>
      <c r="BF14" s="587"/>
      <c r="BG14" s="588">
        <v>42955</v>
      </c>
      <c r="BH14" s="589"/>
      <c r="BI14" s="589"/>
      <c r="BJ14" s="589"/>
      <c r="BK14" s="589"/>
      <c r="BL14" s="589"/>
      <c r="BM14" s="589"/>
      <c r="BN14" s="590"/>
      <c r="BO14" s="641">
        <v>3.3</v>
      </c>
      <c r="BP14" s="641"/>
      <c r="BQ14" s="641"/>
      <c r="BR14" s="641"/>
      <c r="BS14" s="594" t="s">
        <v>107</v>
      </c>
      <c r="BT14" s="589"/>
      <c r="BU14" s="589"/>
      <c r="BV14" s="589"/>
      <c r="BW14" s="589"/>
      <c r="BX14" s="589"/>
      <c r="BY14" s="589"/>
      <c r="BZ14" s="589"/>
      <c r="CA14" s="589"/>
      <c r="CB14" s="624"/>
      <c r="CD14" s="625" t="s">
        <v>234</v>
      </c>
      <c r="CE14" s="622"/>
      <c r="CF14" s="622"/>
      <c r="CG14" s="622"/>
      <c r="CH14" s="622"/>
      <c r="CI14" s="622"/>
      <c r="CJ14" s="622"/>
      <c r="CK14" s="622"/>
      <c r="CL14" s="622"/>
      <c r="CM14" s="622"/>
      <c r="CN14" s="622"/>
      <c r="CO14" s="622"/>
      <c r="CP14" s="622"/>
      <c r="CQ14" s="623"/>
      <c r="CR14" s="588">
        <v>300269</v>
      </c>
      <c r="CS14" s="589"/>
      <c r="CT14" s="589"/>
      <c r="CU14" s="589"/>
      <c r="CV14" s="589"/>
      <c r="CW14" s="589"/>
      <c r="CX14" s="589"/>
      <c r="CY14" s="590"/>
      <c r="CZ14" s="641">
        <v>5</v>
      </c>
      <c r="DA14" s="641"/>
      <c r="DB14" s="641"/>
      <c r="DC14" s="641"/>
      <c r="DD14" s="594">
        <v>69205</v>
      </c>
      <c r="DE14" s="589"/>
      <c r="DF14" s="589"/>
      <c r="DG14" s="589"/>
      <c r="DH14" s="589"/>
      <c r="DI14" s="589"/>
      <c r="DJ14" s="589"/>
      <c r="DK14" s="589"/>
      <c r="DL14" s="589"/>
      <c r="DM14" s="589"/>
      <c r="DN14" s="589"/>
      <c r="DO14" s="589"/>
      <c r="DP14" s="590"/>
      <c r="DQ14" s="594">
        <v>243368</v>
      </c>
      <c r="DR14" s="589"/>
      <c r="DS14" s="589"/>
      <c r="DT14" s="589"/>
      <c r="DU14" s="589"/>
      <c r="DV14" s="589"/>
      <c r="DW14" s="589"/>
      <c r="DX14" s="589"/>
      <c r="DY14" s="589"/>
      <c r="DZ14" s="589"/>
      <c r="EA14" s="589"/>
      <c r="EB14" s="589"/>
      <c r="EC14" s="624"/>
    </row>
    <row r="15" spans="2:143" ht="11.25" customHeight="1">
      <c r="B15" s="585" t="s">
        <v>235</v>
      </c>
      <c r="C15" s="586"/>
      <c r="D15" s="586"/>
      <c r="E15" s="586"/>
      <c r="F15" s="586"/>
      <c r="G15" s="586"/>
      <c r="H15" s="586"/>
      <c r="I15" s="586"/>
      <c r="J15" s="586"/>
      <c r="K15" s="586"/>
      <c r="L15" s="586"/>
      <c r="M15" s="586"/>
      <c r="N15" s="586"/>
      <c r="O15" s="586"/>
      <c r="P15" s="586"/>
      <c r="Q15" s="587"/>
      <c r="R15" s="588">
        <v>5264</v>
      </c>
      <c r="S15" s="589"/>
      <c r="T15" s="589"/>
      <c r="U15" s="589"/>
      <c r="V15" s="589"/>
      <c r="W15" s="589"/>
      <c r="X15" s="589"/>
      <c r="Y15" s="590"/>
      <c r="Z15" s="641">
        <v>0.1</v>
      </c>
      <c r="AA15" s="641"/>
      <c r="AB15" s="641"/>
      <c r="AC15" s="641"/>
      <c r="AD15" s="642">
        <v>5264</v>
      </c>
      <c r="AE15" s="642"/>
      <c r="AF15" s="642"/>
      <c r="AG15" s="642"/>
      <c r="AH15" s="642"/>
      <c r="AI15" s="642"/>
      <c r="AJ15" s="642"/>
      <c r="AK15" s="642"/>
      <c r="AL15" s="611">
        <v>0.2</v>
      </c>
      <c r="AM15" s="643"/>
      <c r="AN15" s="643"/>
      <c r="AO15" s="644"/>
      <c r="AP15" s="585" t="s">
        <v>236</v>
      </c>
      <c r="AQ15" s="586"/>
      <c r="AR15" s="586"/>
      <c r="AS15" s="586"/>
      <c r="AT15" s="586"/>
      <c r="AU15" s="586"/>
      <c r="AV15" s="586"/>
      <c r="AW15" s="586"/>
      <c r="AX15" s="586"/>
      <c r="AY15" s="586"/>
      <c r="AZ15" s="586"/>
      <c r="BA15" s="586"/>
      <c r="BB15" s="586"/>
      <c r="BC15" s="586"/>
      <c r="BD15" s="586"/>
      <c r="BE15" s="586"/>
      <c r="BF15" s="587"/>
      <c r="BG15" s="588">
        <v>89680</v>
      </c>
      <c r="BH15" s="589"/>
      <c r="BI15" s="589"/>
      <c r="BJ15" s="589"/>
      <c r="BK15" s="589"/>
      <c r="BL15" s="589"/>
      <c r="BM15" s="589"/>
      <c r="BN15" s="590"/>
      <c r="BO15" s="641">
        <v>6.9</v>
      </c>
      <c r="BP15" s="641"/>
      <c r="BQ15" s="641"/>
      <c r="BR15" s="641"/>
      <c r="BS15" s="594" t="s">
        <v>107</v>
      </c>
      <c r="BT15" s="589"/>
      <c r="BU15" s="589"/>
      <c r="BV15" s="589"/>
      <c r="BW15" s="589"/>
      <c r="BX15" s="589"/>
      <c r="BY15" s="589"/>
      <c r="BZ15" s="589"/>
      <c r="CA15" s="589"/>
      <c r="CB15" s="624"/>
      <c r="CD15" s="625" t="s">
        <v>237</v>
      </c>
      <c r="CE15" s="622"/>
      <c r="CF15" s="622"/>
      <c r="CG15" s="622"/>
      <c r="CH15" s="622"/>
      <c r="CI15" s="622"/>
      <c r="CJ15" s="622"/>
      <c r="CK15" s="622"/>
      <c r="CL15" s="622"/>
      <c r="CM15" s="622"/>
      <c r="CN15" s="622"/>
      <c r="CO15" s="622"/>
      <c r="CP15" s="622"/>
      <c r="CQ15" s="623"/>
      <c r="CR15" s="588">
        <v>573305</v>
      </c>
      <c r="CS15" s="589"/>
      <c r="CT15" s="589"/>
      <c r="CU15" s="589"/>
      <c r="CV15" s="589"/>
      <c r="CW15" s="589"/>
      <c r="CX15" s="589"/>
      <c r="CY15" s="590"/>
      <c r="CZ15" s="641">
        <v>9.6</v>
      </c>
      <c r="DA15" s="641"/>
      <c r="DB15" s="641"/>
      <c r="DC15" s="641"/>
      <c r="DD15" s="594">
        <v>158747</v>
      </c>
      <c r="DE15" s="589"/>
      <c r="DF15" s="589"/>
      <c r="DG15" s="589"/>
      <c r="DH15" s="589"/>
      <c r="DI15" s="589"/>
      <c r="DJ15" s="589"/>
      <c r="DK15" s="589"/>
      <c r="DL15" s="589"/>
      <c r="DM15" s="589"/>
      <c r="DN15" s="589"/>
      <c r="DO15" s="589"/>
      <c r="DP15" s="590"/>
      <c r="DQ15" s="594">
        <v>476550</v>
      </c>
      <c r="DR15" s="589"/>
      <c r="DS15" s="589"/>
      <c r="DT15" s="589"/>
      <c r="DU15" s="589"/>
      <c r="DV15" s="589"/>
      <c r="DW15" s="589"/>
      <c r="DX15" s="589"/>
      <c r="DY15" s="589"/>
      <c r="DZ15" s="589"/>
      <c r="EA15" s="589"/>
      <c r="EB15" s="589"/>
      <c r="EC15" s="624"/>
    </row>
    <row r="16" spans="2:143" ht="11.25" customHeight="1">
      <c r="B16" s="585" t="s">
        <v>238</v>
      </c>
      <c r="C16" s="586"/>
      <c r="D16" s="586"/>
      <c r="E16" s="586"/>
      <c r="F16" s="586"/>
      <c r="G16" s="586"/>
      <c r="H16" s="586"/>
      <c r="I16" s="586"/>
      <c r="J16" s="586"/>
      <c r="K16" s="586"/>
      <c r="L16" s="586"/>
      <c r="M16" s="586"/>
      <c r="N16" s="586"/>
      <c r="O16" s="586"/>
      <c r="P16" s="586"/>
      <c r="Q16" s="587"/>
      <c r="R16" s="588">
        <v>1933262</v>
      </c>
      <c r="S16" s="589"/>
      <c r="T16" s="589"/>
      <c r="U16" s="589"/>
      <c r="V16" s="589"/>
      <c r="W16" s="589"/>
      <c r="X16" s="589"/>
      <c r="Y16" s="590"/>
      <c r="Z16" s="641">
        <v>31.7</v>
      </c>
      <c r="AA16" s="641"/>
      <c r="AB16" s="641"/>
      <c r="AC16" s="641"/>
      <c r="AD16" s="642">
        <v>1806067</v>
      </c>
      <c r="AE16" s="642"/>
      <c r="AF16" s="642"/>
      <c r="AG16" s="642"/>
      <c r="AH16" s="642"/>
      <c r="AI16" s="642"/>
      <c r="AJ16" s="642"/>
      <c r="AK16" s="642"/>
      <c r="AL16" s="611">
        <v>52.2</v>
      </c>
      <c r="AM16" s="643"/>
      <c r="AN16" s="643"/>
      <c r="AO16" s="644"/>
      <c r="AP16" s="585" t="s">
        <v>239</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240</v>
      </c>
      <c r="CE16" s="622"/>
      <c r="CF16" s="622"/>
      <c r="CG16" s="622"/>
      <c r="CH16" s="622"/>
      <c r="CI16" s="622"/>
      <c r="CJ16" s="622"/>
      <c r="CK16" s="622"/>
      <c r="CL16" s="622"/>
      <c r="CM16" s="622"/>
      <c r="CN16" s="622"/>
      <c r="CO16" s="622"/>
      <c r="CP16" s="622"/>
      <c r="CQ16" s="623"/>
      <c r="CR16" s="588">
        <v>10727</v>
      </c>
      <c r="CS16" s="589"/>
      <c r="CT16" s="589"/>
      <c r="CU16" s="589"/>
      <c r="CV16" s="589"/>
      <c r="CW16" s="589"/>
      <c r="CX16" s="589"/>
      <c r="CY16" s="590"/>
      <c r="CZ16" s="641">
        <v>0.2</v>
      </c>
      <c r="DA16" s="641"/>
      <c r="DB16" s="641"/>
      <c r="DC16" s="641"/>
      <c r="DD16" s="594" t="s">
        <v>107</v>
      </c>
      <c r="DE16" s="589"/>
      <c r="DF16" s="589"/>
      <c r="DG16" s="589"/>
      <c r="DH16" s="589"/>
      <c r="DI16" s="589"/>
      <c r="DJ16" s="589"/>
      <c r="DK16" s="589"/>
      <c r="DL16" s="589"/>
      <c r="DM16" s="589"/>
      <c r="DN16" s="589"/>
      <c r="DO16" s="589"/>
      <c r="DP16" s="590"/>
      <c r="DQ16" s="594">
        <v>2042</v>
      </c>
      <c r="DR16" s="589"/>
      <c r="DS16" s="589"/>
      <c r="DT16" s="589"/>
      <c r="DU16" s="589"/>
      <c r="DV16" s="589"/>
      <c r="DW16" s="589"/>
      <c r="DX16" s="589"/>
      <c r="DY16" s="589"/>
      <c r="DZ16" s="589"/>
      <c r="EA16" s="589"/>
      <c r="EB16" s="589"/>
      <c r="EC16" s="624"/>
    </row>
    <row r="17" spans="2:133" ht="11.25" customHeight="1">
      <c r="B17" s="585" t="s">
        <v>241</v>
      </c>
      <c r="C17" s="586"/>
      <c r="D17" s="586"/>
      <c r="E17" s="586"/>
      <c r="F17" s="586"/>
      <c r="G17" s="586"/>
      <c r="H17" s="586"/>
      <c r="I17" s="586"/>
      <c r="J17" s="586"/>
      <c r="K17" s="586"/>
      <c r="L17" s="586"/>
      <c r="M17" s="586"/>
      <c r="N17" s="586"/>
      <c r="O17" s="586"/>
      <c r="P17" s="586"/>
      <c r="Q17" s="587"/>
      <c r="R17" s="588">
        <v>1806067</v>
      </c>
      <c r="S17" s="589"/>
      <c r="T17" s="589"/>
      <c r="U17" s="589"/>
      <c r="V17" s="589"/>
      <c r="W17" s="589"/>
      <c r="X17" s="589"/>
      <c r="Y17" s="590"/>
      <c r="Z17" s="641">
        <v>29.6</v>
      </c>
      <c r="AA17" s="641"/>
      <c r="AB17" s="641"/>
      <c r="AC17" s="641"/>
      <c r="AD17" s="642">
        <v>1806067</v>
      </c>
      <c r="AE17" s="642"/>
      <c r="AF17" s="642"/>
      <c r="AG17" s="642"/>
      <c r="AH17" s="642"/>
      <c r="AI17" s="642"/>
      <c r="AJ17" s="642"/>
      <c r="AK17" s="642"/>
      <c r="AL17" s="611">
        <v>52.2</v>
      </c>
      <c r="AM17" s="643"/>
      <c r="AN17" s="643"/>
      <c r="AO17" s="644"/>
      <c r="AP17" s="585" t="s">
        <v>242</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243</v>
      </c>
      <c r="CE17" s="622"/>
      <c r="CF17" s="622"/>
      <c r="CG17" s="622"/>
      <c r="CH17" s="622"/>
      <c r="CI17" s="622"/>
      <c r="CJ17" s="622"/>
      <c r="CK17" s="622"/>
      <c r="CL17" s="622"/>
      <c r="CM17" s="622"/>
      <c r="CN17" s="622"/>
      <c r="CO17" s="622"/>
      <c r="CP17" s="622"/>
      <c r="CQ17" s="623"/>
      <c r="CR17" s="588">
        <v>688368</v>
      </c>
      <c r="CS17" s="589"/>
      <c r="CT17" s="589"/>
      <c r="CU17" s="589"/>
      <c r="CV17" s="589"/>
      <c r="CW17" s="589"/>
      <c r="CX17" s="589"/>
      <c r="CY17" s="590"/>
      <c r="CZ17" s="641">
        <v>11.6</v>
      </c>
      <c r="DA17" s="641"/>
      <c r="DB17" s="641"/>
      <c r="DC17" s="641"/>
      <c r="DD17" s="594" t="s">
        <v>107</v>
      </c>
      <c r="DE17" s="589"/>
      <c r="DF17" s="589"/>
      <c r="DG17" s="589"/>
      <c r="DH17" s="589"/>
      <c r="DI17" s="589"/>
      <c r="DJ17" s="589"/>
      <c r="DK17" s="589"/>
      <c r="DL17" s="589"/>
      <c r="DM17" s="589"/>
      <c r="DN17" s="589"/>
      <c r="DO17" s="589"/>
      <c r="DP17" s="590"/>
      <c r="DQ17" s="594">
        <v>642919</v>
      </c>
      <c r="DR17" s="589"/>
      <c r="DS17" s="589"/>
      <c r="DT17" s="589"/>
      <c r="DU17" s="589"/>
      <c r="DV17" s="589"/>
      <c r="DW17" s="589"/>
      <c r="DX17" s="589"/>
      <c r="DY17" s="589"/>
      <c r="DZ17" s="589"/>
      <c r="EA17" s="589"/>
      <c r="EB17" s="589"/>
      <c r="EC17" s="624"/>
    </row>
    <row r="18" spans="2:133" ht="11.25" customHeight="1">
      <c r="B18" s="585" t="s">
        <v>244</v>
      </c>
      <c r="C18" s="586"/>
      <c r="D18" s="586"/>
      <c r="E18" s="586"/>
      <c r="F18" s="586"/>
      <c r="G18" s="586"/>
      <c r="H18" s="586"/>
      <c r="I18" s="586"/>
      <c r="J18" s="586"/>
      <c r="K18" s="586"/>
      <c r="L18" s="586"/>
      <c r="M18" s="586"/>
      <c r="N18" s="586"/>
      <c r="O18" s="586"/>
      <c r="P18" s="586"/>
      <c r="Q18" s="587"/>
      <c r="R18" s="588">
        <v>127195</v>
      </c>
      <c r="S18" s="589"/>
      <c r="T18" s="589"/>
      <c r="U18" s="589"/>
      <c r="V18" s="589"/>
      <c r="W18" s="589"/>
      <c r="X18" s="589"/>
      <c r="Y18" s="590"/>
      <c r="Z18" s="641">
        <v>2.1</v>
      </c>
      <c r="AA18" s="641"/>
      <c r="AB18" s="641"/>
      <c r="AC18" s="641"/>
      <c r="AD18" s="642" t="s">
        <v>107</v>
      </c>
      <c r="AE18" s="642"/>
      <c r="AF18" s="642"/>
      <c r="AG18" s="642"/>
      <c r="AH18" s="642"/>
      <c r="AI18" s="642"/>
      <c r="AJ18" s="642"/>
      <c r="AK18" s="642"/>
      <c r="AL18" s="611" t="s">
        <v>107</v>
      </c>
      <c r="AM18" s="643"/>
      <c r="AN18" s="643"/>
      <c r="AO18" s="644"/>
      <c r="AP18" s="585" t="s">
        <v>245</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246</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c r="B19" s="585" t="s">
        <v>247</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248</v>
      </c>
      <c r="AQ19" s="586"/>
      <c r="AR19" s="586"/>
      <c r="AS19" s="586"/>
      <c r="AT19" s="586"/>
      <c r="AU19" s="586"/>
      <c r="AV19" s="586"/>
      <c r="AW19" s="586"/>
      <c r="AX19" s="586"/>
      <c r="AY19" s="586"/>
      <c r="AZ19" s="586"/>
      <c r="BA19" s="586"/>
      <c r="BB19" s="586"/>
      <c r="BC19" s="586"/>
      <c r="BD19" s="586"/>
      <c r="BE19" s="586"/>
      <c r="BF19" s="587"/>
      <c r="BG19" s="588">
        <v>2151</v>
      </c>
      <c r="BH19" s="589"/>
      <c r="BI19" s="589"/>
      <c r="BJ19" s="589"/>
      <c r="BK19" s="589"/>
      <c r="BL19" s="589"/>
      <c r="BM19" s="589"/>
      <c r="BN19" s="590"/>
      <c r="BO19" s="641">
        <v>0.2</v>
      </c>
      <c r="BP19" s="641"/>
      <c r="BQ19" s="641"/>
      <c r="BR19" s="641"/>
      <c r="BS19" s="594" t="s">
        <v>107</v>
      </c>
      <c r="BT19" s="589"/>
      <c r="BU19" s="589"/>
      <c r="BV19" s="589"/>
      <c r="BW19" s="589"/>
      <c r="BX19" s="589"/>
      <c r="BY19" s="589"/>
      <c r="BZ19" s="589"/>
      <c r="CA19" s="589"/>
      <c r="CB19" s="624"/>
      <c r="CD19" s="625" t="s">
        <v>249</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c r="B20" s="585" t="s">
        <v>250</v>
      </c>
      <c r="C20" s="586"/>
      <c r="D20" s="586"/>
      <c r="E20" s="586"/>
      <c r="F20" s="586"/>
      <c r="G20" s="586"/>
      <c r="H20" s="586"/>
      <c r="I20" s="586"/>
      <c r="J20" s="586"/>
      <c r="K20" s="586"/>
      <c r="L20" s="586"/>
      <c r="M20" s="586"/>
      <c r="N20" s="586"/>
      <c r="O20" s="586"/>
      <c r="P20" s="586"/>
      <c r="Q20" s="587"/>
      <c r="R20" s="588">
        <v>3583093</v>
      </c>
      <c r="S20" s="589"/>
      <c r="T20" s="589"/>
      <c r="U20" s="589"/>
      <c r="V20" s="589"/>
      <c r="W20" s="589"/>
      <c r="X20" s="589"/>
      <c r="Y20" s="590"/>
      <c r="Z20" s="641">
        <v>58.8</v>
      </c>
      <c r="AA20" s="641"/>
      <c r="AB20" s="641"/>
      <c r="AC20" s="641"/>
      <c r="AD20" s="642">
        <v>3455898</v>
      </c>
      <c r="AE20" s="642"/>
      <c r="AF20" s="642"/>
      <c r="AG20" s="642"/>
      <c r="AH20" s="642"/>
      <c r="AI20" s="642"/>
      <c r="AJ20" s="642"/>
      <c r="AK20" s="642"/>
      <c r="AL20" s="611">
        <v>99.8</v>
      </c>
      <c r="AM20" s="643"/>
      <c r="AN20" s="643"/>
      <c r="AO20" s="644"/>
      <c r="AP20" s="585" t="s">
        <v>251</v>
      </c>
      <c r="AQ20" s="586"/>
      <c r="AR20" s="586"/>
      <c r="AS20" s="586"/>
      <c r="AT20" s="586"/>
      <c r="AU20" s="586"/>
      <c r="AV20" s="586"/>
      <c r="AW20" s="586"/>
      <c r="AX20" s="586"/>
      <c r="AY20" s="586"/>
      <c r="AZ20" s="586"/>
      <c r="BA20" s="586"/>
      <c r="BB20" s="586"/>
      <c r="BC20" s="586"/>
      <c r="BD20" s="586"/>
      <c r="BE20" s="586"/>
      <c r="BF20" s="587"/>
      <c r="BG20" s="588">
        <v>2151</v>
      </c>
      <c r="BH20" s="589"/>
      <c r="BI20" s="589"/>
      <c r="BJ20" s="589"/>
      <c r="BK20" s="589"/>
      <c r="BL20" s="589"/>
      <c r="BM20" s="589"/>
      <c r="BN20" s="590"/>
      <c r="BO20" s="641">
        <v>0.2</v>
      </c>
      <c r="BP20" s="641"/>
      <c r="BQ20" s="641"/>
      <c r="BR20" s="641"/>
      <c r="BS20" s="594" t="s">
        <v>107</v>
      </c>
      <c r="BT20" s="589"/>
      <c r="BU20" s="589"/>
      <c r="BV20" s="589"/>
      <c r="BW20" s="589"/>
      <c r="BX20" s="589"/>
      <c r="BY20" s="589"/>
      <c r="BZ20" s="589"/>
      <c r="CA20" s="589"/>
      <c r="CB20" s="624"/>
      <c r="CD20" s="625" t="s">
        <v>252</v>
      </c>
      <c r="CE20" s="622"/>
      <c r="CF20" s="622"/>
      <c r="CG20" s="622"/>
      <c r="CH20" s="622"/>
      <c r="CI20" s="622"/>
      <c r="CJ20" s="622"/>
      <c r="CK20" s="622"/>
      <c r="CL20" s="622"/>
      <c r="CM20" s="622"/>
      <c r="CN20" s="622"/>
      <c r="CO20" s="622"/>
      <c r="CP20" s="622"/>
      <c r="CQ20" s="623"/>
      <c r="CR20" s="588">
        <v>5950067</v>
      </c>
      <c r="CS20" s="589"/>
      <c r="CT20" s="589"/>
      <c r="CU20" s="589"/>
      <c r="CV20" s="589"/>
      <c r="CW20" s="589"/>
      <c r="CX20" s="589"/>
      <c r="CY20" s="590"/>
      <c r="CZ20" s="641">
        <v>100</v>
      </c>
      <c r="DA20" s="641"/>
      <c r="DB20" s="641"/>
      <c r="DC20" s="641"/>
      <c r="DD20" s="594">
        <v>769511</v>
      </c>
      <c r="DE20" s="589"/>
      <c r="DF20" s="589"/>
      <c r="DG20" s="589"/>
      <c r="DH20" s="589"/>
      <c r="DI20" s="589"/>
      <c r="DJ20" s="589"/>
      <c r="DK20" s="589"/>
      <c r="DL20" s="589"/>
      <c r="DM20" s="589"/>
      <c r="DN20" s="589"/>
      <c r="DO20" s="589"/>
      <c r="DP20" s="590"/>
      <c r="DQ20" s="594">
        <v>3899100</v>
      </c>
      <c r="DR20" s="589"/>
      <c r="DS20" s="589"/>
      <c r="DT20" s="589"/>
      <c r="DU20" s="589"/>
      <c r="DV20" s="589"/>
      <c r="DW20" s="589"/>
      <c r="DX20" s="589"/>
      <c r="DY20" s="589"/>
      <c r="DZ20" s="589"/>
      <c r="EA20" s="589"/>
      <c r="EB20" s="589"/>
      <c r="EC20" s="624"/>
    </row>
    <row r="21" spans="2:133" ht="11.25" customHeight="1">
      <c r="B21" s="585" t="s">
        <v>253</v>
      </c>
      <c r="C21" s="586"/>
      <c r="D21" s="586"/>
      <c r="E21" s="586"/>
      <c r="F21" s="586"/>
      <c r="G21" s="586"/>
      <c r="H21" s="586"/>
      <c r="I21" s="586"/>
      <c r="J21" s="586"/>
      <c r="K21" s="586"/>
      <c r="L21" s="586"/>
      <c r="M21" s="586"/>
      <c r="N21" s="586"/>
      <c r="O21" s="586"/>
      <c r="P21" s="586"/>
      <c r="Q21" s="587"/>
      <c r="R21" s="588">
        <v>1340</v>
      </c>
      <c r="S21" s="589"/>
      <c r="T21" s="589"/>
      <c r="U21" s="589"/>
      <c r="V21" s="589"/>
      <c r="W21" s="589"/>
      <c r="X21" s="589"/>
      <c r="Y21" s="590"/>
      <c r="Z21" s="641">
        <v>0</v>
      </c>
      <c r="AA21" s="641"/>
      <c r="AB21" s="641"/>
      <c r="AC21" s="641"/>
      <c r="AD21" s="642">
        <v>1340</v>
      </c>
      <c r="AE21" s="642"/>
      <c r="AF21" s="642"/>
      <c r="AG21" s="642"/>
      <c r="AH21" s="642"/>
      <c r="AI21" s="642"/>
      <c r="AJ21" s="642"/>
      <c r="AK21" s="642"/>
      <c r="AL21" s="611">
        <v>0</v>
      </c>
      <c r="AM21" s="643"/>
      <c r="AN21" s="643"/>
      <c r="AO21" s="644"/>
      <c r="AP21" s="679" t="s">
        <v>254</v>
      </c>
      <c r="AQ21" s="689"/>
      <c r="AR21" s="689"/>
      <c r="AS21" s="689"/>
      <c r="AT21" s="689"/>
      <c r="AU21" s="689"/>
      <c r="AV21" s="689"/>
      <c r="AW21" s="689"/>
      <c r="AX21" s="689"/>
      <c r="AY21" s="689"/>
      <c r="AZ21" s="689"/>
      <c r="BA21" s="689"/>
      <c r="BB21" s="689"/>
      <c r="BC21" s="689"/>
      <c r="BD21" s="689"/>
      <c r="BE21" s="689"/>
      <c r="BF21" s="681"/>
      <c r="BG21" s="588">
        <v>2151</v>
      </c>
      <c r="BH21" s="589"/>
      <c r="BI21" s="589"/>
      <c r="BJ21" s="589"/>
      <c r="BK21" s="589"/>
      <c r="BL21" s="589"/>
      <c r="BM21" s="589"/>
      <c r="BN21" s="590"/>
      <c r="BO21" s="641">
        <v>0.2</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255</v>
      </c>
      <c r="C22" s="586"/>
      <c r="D22" s="586"/>
      <c r="E22" s="586"/>
      <c r="F22" s="586"/>
      <c r="G22" s="586"/>
      <c r="H22" s="586"/>
      <c r="I22" s="586"/>
      <c r="J22" s="586"/>
      <c r="K22" s="586"/>
      <c r="L22" s="586"/>
      <c r="M22" s="586"/>
      <c r="N22" s="586"/>
      <c r="O22" s="586"/>
      <c r="P22" s="586"/>
      <c r="Q22" s="587"/>
      <c r="R22" s="588">
        <v>103151</v>
      </c>
      <c r="S22" s="589"/>
      <c r="T22" s="589"/>
      <c r="U22" s="589"/>
      <c r="V22" s="589"/>
      <c r="W22" s="589"/>
      <c r="X22" s="589"/>
      <c r="Y22" s="590"/>
      <c r="Z22" s="641">
        <v>1.7</v>
      </c>
      <c r="AA22" s="641"/>
      <c r="AB22" s="641"/>
      <c r="AC22" s="641"/>
      <c r="AD22" s="642" t="s">
        <v>107</v>
      </c>
      <c r="AE22" s="642"/>
      <c r="AF22" s="642"/>
      <c r="AG22" s="642"/>
      <c r="AH22" s="642"/>
      <c r="AI22" s="642"/>
      <c r="AJ22" s="642"/>
      <c r="AK22" s="642"/>
      <c r="AL22" s="611" t="s">
        <v>107</v>
      </c>
      <c r="AM22" s="643"/>
      <c r="AN22" s="643"/>
      <c r="AO22" s="644"/>
      <c r="AP22" s="679" t="s">
        <v>256</v>
      </c>
      <c r="AQ22" s="689"/>
      <c r="AR22" s="689"/>
      <c r="AS22" s="689"/>
      <c r="AT22" s="689"/>
      <c r="AU22" s="689"/>
      <c r="AV22" s="689"/>
      <c r="AW22" s="689"/>
      <c r="AX22" s="689"/>
      <c r="AY22" s="689"/>
      <c r="AZ22" s="689"/>
      <c r="BA22" s="689"/>
      <c r="BB22" s="689"/>
      <c r="BC22" s="689"/>
      <c r="BD22" s="689"/>
      <c r="BE22" s="689"/>
      <c r="BF22" s="681"/>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258</v>
      </c>
      <c r="C23" s="586"/>
      <c r="D23" s="586"/>
      <c r="E23" s="586"/>
      <c r="F23" s="586"/>
      <c r="G23" s="586"/>
      <c r="H23" s="586"/>
      <c r="I23" s="586"/>
      <c r="J23" s="586"/>
      <c r="K23" s="586"/>
      <c r="L23" s="586"/>
      <c r="M23" s="586"/>
      <c r="N23" s="586"/>
      <c r="O23" s="586"/>
      <c r="P23" s="586"/>
      <c r="Q23" s="587"/>
      <c r="R23" s="588">
        <v>83352</v>
      </c>
      <c r="S23" s="589"/>
      <c r="T23" s="589"/>
      <c r="U23" s="589"/>
      <c r="V23" s="589"/>
      <c r="W23" s="589"/>
      <c r="X23" s="589"/>
      <c r="Y23" s="590"/>
      <c r="Z23" s="641">
        <v>1.4</v>
      </c>
      <c r="AA23" s="641"/>
      <c r="AB23" s="641"/>
      <c r="AC23" s="641"/>
      <c r="AD23" s="642">
        <v>924</v>
      </c>
      <c r="AE23" s="642"/>
      <c r="AF23" s="642"/>
      <c r="AG23" s="642"/>
      <c r="AH23" s="642"/>
      <c r="AI23" s="642"/>
      <c r="AJ23" s="642"/>
      <c r="AK23" s="642"/>
      <c r="AL23" s="611">
        <v>0</v>
      </c>
      <c r="AM23" s="643"/>
      <c r="AN23" s="643"/>
      <c r="AO23" s="644"/>
      <c r="AP23" s="679" t="s">
        <v>259</v>
      </c>
      <c r="AQ23" s="689"/>
      <c r="AR23" s="689"/>
      <c r="AS23" s="689"/>
      <c r="AT23" s="689"/>
      <c r="AU23" s="689"/>
      <c r="AV23" s="689"/>
      <c r="AW23" s="689"/>
      <c r="AX23" s="689"/>
      <c r="AY23" s="689"/>
      <c r="AZ23" s="689"/>
      <c r="BA23" s="689"/>
      <c r="BB23" s="689"/>
      <c r="BC23" s="689"/>
      <c r="BD23" s="689"/>
      <c r="BE23" s="689"/>
      <c r="BF23" s="681"/>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198</v>
      </c>
      <c r="CE23" s="694"/>
      <c r="CF23" s="694"/>
      <c r="CG23" s="694"/>
      <c r="CH23" s="694"/>
      <c r="CI23" s="694"/>
      <c r="CJ23" s="694"/>
      <c r="CK23" s="694"/>
      <c r="CL23" s="694"/>
      <c r="CM23" s="694"/>
      <c r="CN23" s="694"/>
      <c r="CO23" s="694"/>
      <c r="CP23" s="694"/>
      <c r="CQ23" s="695"/>
      <c r="CR23" s="693" t="s">
        <v>260</v>
      </c>
      <c r="CS23" s="694"/>
      <c r="CT23" s="694"/>
      <c r="CU23" s="694"/>
      <c r="CV23" s="694"/>
      <c r="CW23" s="694"/>
      <c r="CX23" s="694"/>
      <c r="CY23" s="695"/>
      <c r="CZ23" s="693" t="s">
        <v>261</v>
      </c>
      <c r="DA23" s="694"/>
      <c r="DB23" s="694"/>
      <c r="DC23" s="695"/>
      <c r="DD23" s="693" t="s">
        <v>262</v>
      </c>
      <c r="DE23" s="694"/>
      <c r="DF23" s="694"/>
      <c r="DG23" s="694"/>
      <c r="DH23" s="694"/>
      <c r="DI23" s="694"/>
      <c r="DJ23" s="694"/>
      <c r="DK23" s="695"/>
      <c r="DL23" s="696" t="s">
        <v>263</v>
      </c>
      <c r="DM23" s="697"/>
      <c r="DN23" s="697"/>
      <c r="DO23" s="697"/>
      <c r="DP23" s="697"/>
      <c r="DQ23" s="697"/>
      <c r="DR23" s="697"/>
      <c r="DS23" s="697"/>
      <c r="DT23" s="697"/>
      <c r="DU23" s="697"/>
      <c r="DV23" s="698"/>
      <c r="DW23" s="693" t="s">
        <v>264</v>
      </c>
      <c r="DX23" s="694"/>
      <c r="DY23" s="694"/>
      <c r="DZ23" s="694"/>
      <c r="EA23" s="694"/>
      <c r="EB23" s="694"/>
      <c r="EC23" s="695"/>
    </row>
    <row r="24" spans="2:133" ht="11.25" customHeight="1">
      <c r="B24" s="585" t="s">
        <v>265</v>
      </c>
      <c r="C24" s="586"/>
      <c r="D24" s="586"/>
      <c r="E24" s="586"/>
      <c r="F24" s="586"/>
      <c r="G24" s="586"/>
      <c r="H24" s="586"/>
      <c r="I24" s="586"/>
      <c r="J24" s="586"/>
      <c r="K24" s="586"/>
      <c r="L24" s="586"/>
      <c r="M24" s="586"/>
      <c r="N24" s="586"/>
      <c r="O24" s="586"/>
      <c r="P24" s="586"/>
      <c r="Q24" s="587"/>
      <c r="R24" s="588">
        <v>8508</v>
      </c>
      <c r="S24" s="589"/>
      <c r="T24" s="589"/>
      <c r="U24" s="589"/>
      <c r="V24" s="589"/>
      <c r="W24" s="589"/>
      <c r="X24" s="589"/>
      <c r="Y24" s="590"/>
      <c r="Z24" s="641">
        <v>0.1</v>
      </c>
      <c r="AA24" s="641"/>
      <c r="AB24" s="641"/>
      <c r="AC24" s="641"/>
      <c r="AD24" s="642" t="s">
        <v>107</v>
      </c>
      <c r="AE24" s="642"/>
      <c r="AF24" s="642"/>
      <c r="AG24" s="642"/>
      <c r="AH24" s="642"/>
      <c r="AI24" s="642"/>
      <c r="AJ24" s="642"/>
      <c r="AK24" s="642"/>
      <c r="AL24" s="611" t="s">
        <v>107</v>
      </c>
      <c r="AM24" s="643"/>
      <c r="AN24" s="643"/>
      <c r="AO24" s="644"/>
      <c r="AP24" s="679" t="s">
        <v>266</v>
      </c>
      <c r="AQ24" s="689"/>
      <c r="AR24" s="689"/>
      <c r="AS24" s="689"/>
      <c r="AT24" s="689"/>
      <c r="AU24" s="689"/>
      <c r="AV24" s="689"/>
      <c r="AW24" s="689"/>
      <c r="AX24" s="689"/>
      <c r="AY24" s="689"/>
      <c r="AZ24" s="689"/>
      <c r="BA24" s="689"/>
      <c r="BB24" s="689"/>
      <c r="BC24" s="689"/>
      <c r="BD24" s="689"/>
      <c r="BE24" s="689"/>
      <c r="BF24" s="681"/>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267</v>
      </c>
      <c r="CE24" s="646"/>
      <c r="CF24" s="646"/>
      <c r="CG24" s="646"/>
      <c r="CH24" s="646"/>
      <c r="CI24" s="646"/>
      <c r="CJ24" s="646"/>
      <c r="CK24" s="646"/>
      <c r="CL24" s="646"/>
      <c r="CM24" s="646"/>
      <c r="CN24" s="646"/>
      <c r="CO24" s="646"/>
      <c r="CP24" s="646"/>
      <c r="CQ24" s="647"/>
      <c r="CR24" s="638">
        <v>2691097</v>
      </c>
      <c r="CS24" s="639"/>
      <c r="CT24" s="639"/>
      <c r="CU24" s="639"/>
      <c r="CV24" s="639"/>
      <c r="CW24" s="639"/>
      <c r="CX24" s="639"/>
      <c r="CY24" s="686"/>
      <c r="CZ24" s="690">
        <v>45.2</v>
      </c>
      <c r="DA24" s="691"/>
      <c r="DB24" s="691"/>
      <c r="DC24" s="692"/>
      <c r="DD24" s="685">
        <v>1621359</v>
      </c>
      <c r="DE24" s="639"/>
      <c r="DF24" s="639"/>
      <c r="DG24" s="639"/>
      <c r="DH24" s="639"/>
      <c r="DI24" s="639"/>
      <c r="DJ24" s="639"/>
      <c r="DK24" s="686"/>
      <c r="DL24" s="685">
        <v>1605219</v>
      </c>
      <c r="DM24" s="639"/>
      <c r="DN24" s="639"/>
      <c r="DO24" s="639"/>
      <c r="DP24" s="639"/>
      <c r="DQ24" s="639"/>
      <c r="DR24" s="639"/>
      <c r="DS24" s="639"/>
      <c r="DT24" s="639"/>
      <c r="DU24" s="639"/>
      <c r="DV24" s="686"/>
      <c r="DW24" s="687">
        <v>43.7</v>
      </c>
      <c r="DX24" s="656"/>
      <c r="DY24" s="656"/>
      <c r="DZ24" s="656"/>
      <c r="EA24" s="656"/>
      <c r="EB24" s="656"/>
      <c r="EC24" s="688"/>
    </row>
    <row r="25" spans="2:133" ht="11.25" customHeight="1">
      <c r="B25" s="585" t="s">
        <v>268</v>
      </c>
      <c r="C25" s="586"/>
      <c r="D25" s="586"/>
      <c r="E25" s="586"/>
      <c r="F25" s="586"/>
      <c r="G25" s="586"/>
      <c r="H25" s="586"/>
      <c r="I25" s="586"/>
      <c r="J25" s="586"/>
      <c r="K25" s="586"/>
      <c r="L25" s="586"/>
      <c r="M25" s="586"/>
      <c r="N25" s="586"/>
      <c r="O25" s="586"/>
      <c r="P25" s="586"/>
      <c r="Q25" s="587"/>
      <c r="R25" s="588">
        <v>894359</v>
      </c>
      <c r="S25" s="589"/>
      <c r="T25" s="589"/>
      <c r="U25" s="589"/>
      <c r="V25" s="589"/>
      <c r="W25" s="589"/>
      <c r="X25" s="589"/>
      <c r="Y25" s="590"/>
      <c r="Z25" s="641">
        <v>14.7</v>
      </c>
      <c r="AA25" s="641"/>
      <c r="AB25" s="641"/>
      <c r="AC25" s="641"/>
      <c r="AD25" s="642" t="s">
        <v>107</v>
      </c>
      <c r="AE25" s="642"/>
      <c r="AF25" s="642"/>
      <c r="AG25" s="642"/>
      <c r="AH25" s="642"/>
      <c r="AI25" s="642"/>
      <c r="AJ25" s="642"/>
      <c r="AK25" s="642"/>
      <c r="AL25" s="611" t="s">
        <v>107</v>
      </c>
      <c r="AM25" s="643"/>
      <c r="AN25" s="643"/>
      <c r="AO25" s="644"/>
      <c r="AP25" s="679" t="s">
        <v>269</v>
      </c>
      <c r="AQ25" s="689"/>
      <c r="AR25" s="689"/>
      <c r="AS25" s="689"/>
      <c r="AT25" s="689"/>
      <c r="AU25" s="689"/>
      <c r="AV25" s="689"/>
      <c r="AW25" s="689"/>
      <c r="AX25" s="689"/>
      <c r="AY25" s="689"/>
      <c r="AZ25" s="689"/>
      <c r="BA25" s="689"/>
      <c r="BB25" s="689"/>
      <c r="BC25" s="689"/>
      <c r="BD25" s="689"/>
      <c r="BE25" s="689"/>
      <c r="BF25" s="681"/>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270</v>
      </c>
      <c r="CE25" s="622"/>
      <c r="CF25" s="622"/>
      <c r="CG25" s="622"/>
      <c r="CH25" s="622"/>
      <c r="CI25" s="622"/>
      <c r="CJ25" s="622"/>
      <c r="CK25" s="622"/>
      <c r="CL25" s="622"/>
      <c r="CM25" s="622"/>
      <c r="CN25" s="622"/>
      <c r="CO25" s="622"/>
      <c r="CP25" s="622"/>
      <c r="CQ25" s="623"/>
      <c r="CR25" s="588">
        <v>684127</v>
      </c>
      <c r="CS25" s="607"/>
      <c r="CT25" s="607"/>
      <c r="CU25" s="607"/>
      <c r="CV25" s="607"/>
      <c r="CW25" s="607"/>
      <c r="CX25" s="607"/>
      <c r="CY25" s="608"/>
      <c r="CZ25" s="591">
        <v>11.5</v>
      </c>
      <c r="DA25" s="609"/>
      <c r="DB25" s="609"/>
      <c r="DC25" s="610"/>
      <c r="DD25" s="594">
        <v>619906</v>
      </c>
      <c r="DE25" s="607"/>
      <c r="DF25" s="607"/>
      <c r="DG25" s="607"/>
      <c r="DH25" s="607"/>
      <c r="DI25" s="607"/>
      <c r="DJ25" s="607"/>
      <c r="DK25" s="608"/>
      <c r="DL25" s="594">
        <v>613262</v>
      </c>
      <c r="DM25" s="607"/>
      <c r="DN25" s="607"/>
      <c r="DO25" s="607"/>
      <c r="DP25" s="607"/>
      <c r="DQ25" s="607"/>
      <c r="DR25" s="607"/>
      <c r="DS25" s="607"/>
      <c r="DT25" s="607"/>
      <c r="DU25" s="607"/>
      <c r="DV25" s="608"/>
      <c r="DW25" s="611">
        <v>16.7</v>
      </c>
      <c r="DX25" s="612"/>
      <c r="DY25" s="612"/>
      <c r="DZ25" s="612"/>
      <c r="EA25" s="612"/>
      <c r="EB25" s="612"/>
      <c r="EC25" s="613"/>
    </row>
    <row r="26" spans="2:133" ht="11.25" customHeight="1">
      <c r="B26" s="682" t="s">
        <v>271</v>
      </c>
      <c r="C26" s="683"/>
      <c r="D26" s="683"/>
      <c r="E26" s="683"/>
      <c r="F26" s="683"/>
      <c r="G26" s="683"/>
      <c r="H26" s="683"/>
      <c r="I26" s="683"/>
      <c r="J26" s="683"/>
      <c r="K26" s="683"/>
      <c r="L26" s="683"/>
      <c r="M26" s="683"/>
      <c r="N26" s="683"/>
      <c r="O26" s="683"/>
      <c r="P26" s="683"/>
      <c r="Q26" s="684"/>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79" t="s">
        <v>272</v>
      </c>
      <c r="AQ26" s="680"/>
      <c r="AR26" s="680"/>
      <c r="AS26" s="680"/>
      <c r="AT26" s="680"/>
      <c r="AU26" s="680"/>
      <c r="AV26" s="680"/>
      <c r="AW26" s="680"/>
      <c r="AX26" s="680"/>
      <c r="AY26" s="680"/>
      <c r="AZ26" s="680"/>
      <c r="BA26" s="680"/>
      <c r="BB26" s="680"/>
      <c r="BC26" s="680"/>
      <c r="BD26" s="680"/>
      <c r="BE26" s="680"/>
      <c r="BF26" s="681"/>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273</v>
      </c>
      <c r="CE26" s="622"/>
      <c r="CF26" s="622"/>
      <c r="CG26" s="622"/>
      <c r="CH26" s="622"/>
      <c r="CI26" s="622"/>
      <c r="CJ26" s="622"/>
      <c r="CK26" s="622"/>
      <c r="CL26" s="622"/>
      <c r="CM26" s="622"/>
      <c r="CN26" s="622"/>
      <c r="CO26" s="622"/>
      <c r="CP26" s="622"/>
      <c r="CQ26" s="623"/>
      <c r="CR26" s="588">
        <v>400646</v>
      </c>
      <c r="CS26" s="589"/>
      <c r="CT26" s="589"/>
      <c r="CU26" s="589"/>
      <c r="CV26" s="589"/>
      <c r="CW26" s="589"/>
      <c r="CX26" s="589"/>
      <c r="CY26" s="590"/>
      <c r="CZ26" s="591">
        <v>6.7</v>
      </c>
      <c r="DA26" s="609"/>
      <c r="DB26" s="609"/>
      <c r="DC26" s="610"/>
      <c r="DD26" s="594">
        <v>351171</v>
      </c>
      <c r="DE26" s="589"/>
      <c r="DF26" s="589"/>
      <c r="DG26" s="589"/>
      <c r="DH26" s="589"/>
      <c r="DI26" s="589"/>
      <c r="DJ26" s="589"/>
      <c r="DK26" s="590"/>
      <c r="DL26" s="594" t="s">
        <v>204</v>
      </c>
      <c r="DM26" s="589"/>
      <c r="DN26" s="589"/>
      <c r="DO26" s="589"/>
      <c r="DP26" s="589"/>
      <c r="DQ26" s="589"/>
      <c r="DR26" s="589"/>
      <c r="DS26" s="589"/>
      <c r="DT26" s="589"/>
      <c r="DU26" s="589"/>
      <c r="DV26" s="590"/>
      <c r="DW26" s="611" t="s">
        <v>204</v>
      </c>
      <c r="DX26" s="612"/>
      <c r="DY26" s="612"/>
      <c r="DZ26" s="612"/>
      <c r="EA26" s="612"/>
      <c r="EB26" s="612"/>
      <c r="EC26" s="613"/>
    </row>
    <row r="27" spans="2:133" ht="11.25" customHeight="1">
      <c r="B27" s="585" t="s">
        <v>274</v>
      </c>
      <c r="C27" s="586"/>
      <c r="D27" s="586"/>
      <c r="E27" s="586"/>
      <c r="F27" s="586"/>
      <c r="G27" s="586"/>
      <c r="H27" s="586"/>
      <c r="I27" s="586"/>
      <c r="J27" s="586"/>
      <c r="K27" s="586"/>
      <c r="L27" s="586"/>
      <c r="M27" s="586"/>
      <c r="N27" s="586"/>
      <c r="O27" s="586"/>
      <c r="P27" s="586"/>
      <c r="Q27" s="587"/>
      <c r="R27" s="588">
        <v>644216</v>
      </c>
      <c r="S27" s="589"/>
      <c r="T27" s="589"/>
      <c r="U27" s="589"/>
      <c r="V27" s="589"/>
      <c r="W27" s="589"/>
      <c r="X27" s="589"/>
      <c r="Y27" s="590"/>
      <c r="Z27" s="641">
        <v>10.6</v>
      </c>
      <c r="AA27" s="641"/>
      <c r="AB27" s="641"/>
      <c r="AC27" s="641"/>
      <c r="AD27" s="642" t="s">
        <v>107</v>
      </c>
      <c r="AE27" s="642"/>
      <c r="AF27" s="642"/>
      <c r="AG27" s="642"/>
      <c r="AH27" s="642"/>
      <c r="AI27" s="642"/>
      <c r="AJ27" s="642"/>
      <c r="AK27" s="642"/>
      <c r="AL27" s="611" t="s">
        <v>107</v>
      </c>
      <c r="AM27" s="643"/>
      <c r="AN27" s="643"/>
      <c r="AO27" s="644"/>
      <c r="AP27" s="585" t="s">
        <v>275</v>
      </c>
      <c r="AQ27" s="586"/>
      <c r="AR27" s="586"/>
      <c r="AS27" s="586"/>
      <c r="AT27" s="586"/>
      <c r="AU27" s="586"/>
      <c r="AV27" s="586"/>
      <c r="AW27" s="586"/>
      <c r="AX27" s="586"/>
      <c r="AY27" s="586"/>
      <c r="AZ27" s="586"/>
      <c r="BA27" s="586"/>
      <c r="BB27" s="586"/>
      <c r="BC27" s="586"/>
      <c r="BD27" s="586"/>
      <c r="BE27" s="586"/>
      <c r="BF27" s="587"/>
      <c r="BG27" s="588">
        <v>1292546</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276</v>
      </c>
      <c r="CE27" s="622"/>
      <c r="CF27" s="622"/>
      <c r="CG27" s="622"/>
      <c r="CH27" s="622"/>
      <c r="CI27" s="622"/>
      <c r="CJ27" s="622"/>
      <c r="CK27" s="622"/>
      <c r="CL27" s="622"/>
      <c r="CM27" s="622"/>
      <c r="CN27" s="622"/>
      <c r="CO27" s="622"/>
      <c r="CP27" s="622"/>
      <c r="CQ27" s="623"/>
      <c r="CR27" s="588">
        <v>1318602</v>
      </c>
      <c r="CS27" s="607"/>
      <c r="CT27" s="607"/>
      <c r="CU27" s="607"/>
      <c r="CV27" s="607"/>
      <c r="CW27" s="607"/>
      <c r="CX27" s="607"/>
      <c r="CY27" s="608"/>
      <c r="CZ27" s="591">
        <v>22.2</v>
      </c>
      <c r="DA27" s="609"/>
      <c r="DB27" s="609"/>
      <c r="DC27" s="610"/>
      <c r="DD27" s="594">
        <v>358534</v>
      </c>
      <c r="DE27" s="607"/>
      <c r="DF27" s="607"/>
      <c r="DG27" s="607"/>
      <c r="DH27" s="607"/>
      <c r="DI27" s="607"/>
      <c r="DJ27" s="607"/>
      <c r="DK27" s="608"/>
      <c r="DL27" s="594">
        <v>349038</v>
      </c>
      <c r="DM27" s="607"/>
      <c r="DN27" s="607"/>
      <c r="DO27" s="607"/>
      <c r="DP27" s="607"/>
      <c r="DQ27" s="607"/>
      <c r="DR27" s="607"/>
      <c r="DS27" s="607"/>
      <c r="DT27" s="607"/>
      <c r="DU27" s="607"/>
      <c r="DV27" s="608"/>
      <c r="DW27" s="611">
        <v>9.5</v>
      </c>
      <c r="DX27" s="612"/>
      <c r="DY27" s="612"/>
      <c r="DZ27" s="612"/>
      <c r="EA27" s="612"/>
      <c r="EB27" s="612"/>
      <c r="EC27" s="613"/>
    </row>
    <row r="28" spans="2:133" ht="11.25" customHeight="1">
      <c r="B28" s="585" t="s">
        <v>277</v>
      </c>
      <c r="C28" s="586"/>
      <c r="D28" s="586"/>
      <c r="E28" s="586"/>
      <c r="F28" s="586"/>
      <c r="G28" s="586"/>
      <c r="H28" s="586"/>
      <c r="I28" s="586"/>
      <c r="J28" s="586"/>
      <c r="K28" s="586"/>
      <c r="L28" s="586"/>
      <c r="M28" s="586"/>
      <c r="N28" s="586"/>
      <c r="O28" s="586"/>
      <c r="P28" s="586"/>
      <c r="Q28" s="587"/>
      <c r="R28" s="588">
        <v>6095</v>
      </c>
      <c r="S28" s="589"/>
      <c r="T28" s="589"/>
      <c r="U28" s="589"/>
      <c r="V28" s="589"/>
      <c r="W28" s="589"/>
      <c r="X28" s="589"/>
      <c r="Y28" s="590"/>
      <c r="Z28" s="641">
        <v>0.1</v>
      </c>
      <c r="AA28" s="641"/>
      <c r="AB28" s="641"/>
      <c r="AC28" s="641"/>
      <c r="AD28" s="642">
        <v>2574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278</v>
      </c>
      <c r="CE28" s="622"/>
      <c r="CF28" s="622"/>
      <c r="CG28" s="622"/>
      <c r="CH28" s="622"/>
      <c r="CI28" s="622"/>
      <c r="CJ28" s="622"/>
      <c r="CK28" s="622"/>
      <c r="CL28" s="622"/>
      <c r="CM28" s="622"/>
      <c r="CN28" s="622"/>
      <c r="CO28" s="622"/>
      <c r="CP28" s="622"/>
      <c r="CQ28" s="623"/>
      <c r="CR28" s="588">
        <v>688368</v>
      </c>
      <c r="CS28" s="589"/>
      <c r="CT28" s="589"/>
      <c r="CU28" s="589"/>
      <c r="CV28" s="589"/>
      <c r="CW28" s="589"/>
      <c r="CX28" s="589"/>
      <c r="CY28" s="590"/>
      <c r="CZ28" s="591">
        <v>11.6</v>
      </c>
      <c r="DA28" s="609"/>
      <c r="DB28" s="609"/>
      <c r="DC28" s="610"/>
      <c r="DD28" s="594">
        <v>642919</v>
      </c>
      <c r="DE28" s="589"/>
      <c r="DF28" s="589"/>
      <c r="DG28" s="589"/>
      <c r="DH28" s="589"/>
      <c r="DI28" s="589"/>
      <c r="DJ28" s="589"/>
      <c r="DK28" s="590"/>
      <c r="DL28" s="594">
        <v>642919</v>
      </c>
      <c r="DM28" s="589"/>
      <c r="DN28" s="589"/>
      <c r="DO28" s="589"/>
      <c r="DP28" s="589"/>
      <c r="DQ28" s="589"/>
      <c r="DR28" s="589"/>
      <c r="DS28" s="589"/>
      <c r="DT28" s="589"/>
      <c r="DU28" s="589"/>
      <c r="DV28" s="590"/>
      <c r="DW28" s="611">
        <v>17.5</v>
      </c>
      <c r="DX28" s="612"/>
      <c r="DY28" s="612"/>
      <c r="DZ28" s="612"/>
      <c r="EA28" s="612"/>
      <c r="EB28" s="612"/>
      <c r="EC28" s="613"/>
    </row>
    <row r="29" spans="2:133" ht="11.25" customHeight="1">
      <c r="B29" s="585" t="s">
        <v>279</v>
      </c>
      <c r="C29" s="586"/>
      <c r="D29" s="586"/>
      <c r="E29" s="586"/>
      <c r="F29" s="586"/>
      <c r="G29" s="586"/>
      <c r="H29" s="586"/>
      <c r="I29" s="586"/>
      <c r="J29" s="586"/>
      <c r="K29" s="586"/>
      <c r="L29" s="586"/>
      <c r="M29" s="586"/>
      <c r="N29" s="586"/>
      <c r="O29" s="586"/>
      <c r="P29" s="586"/>
      <c r="Q29" s="587"/>
      <c r="R29" s="588">
        <v>49279</v>
      </c>
      <c r="S29" s="589"/>
      <c r="T29" s="589"/>
      <c r="U29" s="589"/>
      <c r="V29" s="589"/>
      <c r="W29" s="589"/>
      <c r="X29" s="589"/>
      <c r="Y29" s="590"/>
      <c r="Z29" s="641">
        <v>0.8</v>
      </c>
      <c r="AA29" s="641"/>
      <c r="AB29" s="641"/>
      <c r="AC29" s="641"/>
      <c r="AD29" s="642" t="s">
        <v>107</v>
      </c>
      <c r="AE29" s="642"/>
      <c r="AF29" s="642"/>
      <c r="AG29" s="642"/>
      <c r="AH29" s="642"/>
      <c r="AI29" s="642"/>
      <c r="AJ29" s="642"/>
      <c r="AK29" s="642"/>
      <c r="AL29" s="611" t="s">
        <v>107</v>
      </c>
      <c r="AM29" s="643"/>
      <c r="AN29" s="643"/>
      <c r="AO29" s="644"/>
      <c r="AP29" s="648" t="s">
        <v>198</v>
      </c>
      <c r="AQ29" s="649"/>
      <c r="AR29" s="649"/>
      <c r="AS29" s="649"/>
      <c r="AT29" s="649"/>
      <c r="AU29" s="649"/>
      <c r="AV29" s="649"/>
      <c r="AW29" s="649"/>
      <c r="AX29" s="649"/>
      <c r="AY29" s="649"/>
      <c r="AZ29" s="649"/>
      <c r="BA29" s="649"/>
      <c r="BB29" s="649"/>
      <c r="BC29" s="649"/>
      <c r="BD29" s="649"/>
      <c r="BE29" s="649"/>
      <c r="BF29" s="650"/>
      <c r="BG29" s="648" t="s">
        <v>280</v>
      </c>
      <c r="BH29" s="664"/>
      <c r="BI29" s="664"/>
      <c r="BJ29" s="664"/>
      <c r="BK29" s="664"/>
      <c r="BL29" s="664"/>
      <c r="BM29" s="664"/>
      <c r="BN29" s="664"/>
      <c r="BO29" s="664"/>
      <c r="BP29" s="664"/>
      <c r="BQ29" s="665"/>
      <c r="BR29" s="648" t="s">
        <v>281</v>
      </c>
      <c r="BS29" s="664"/>
      <c r="BT29" s="664"/>
      <c r="BU29" s="664"/>
      <c r="BV29" s="664"/>
      <c r="BW29" s="664"/>
      <c r="BX29" s="664"/>
      <c r="BY29" s="664"/>
      <c r="BZ29" s="664"/>
      <c r="CA29" s="664"/>
      <c r="CB29" s="665"/>
      <c r="CD29" s="658" t="s">
        <v>282</v>
      </c>
      <c r="CE29" s="659"/>
      <c r="CF29" s="625" t="s">
        <v>283</v>
      </c>
      <c r="CG29" s="622"/>
      <c r="CH29" s="622"/>
      <c r="CI29" s="622"/>
      <c r="CJ29" s="622"/>
      <c r="CK29" s="622"/>
      <c r="CL29" s="622"/>
      <c r="CM29" s="622"/>
      <c r="CN29" s="622"/>
      <c r="CO29" s="622"/>
      <c r="CP29" s="622"/>
      <c r="CQ29" s="623"/>
      <c r="CR29" s="588">
        <v>688368</v>
      </c>
      <c r="CS29" s="607"/>
      <c r="CT29" s="607"/>
      <c r="CU29" s="607"/>
      <c r="CV29" s="607"/>
      <c r="CW29" s="607"/>
      <c r="CX29" s="607"/>
      <c r="CY29" s="608"/>
      <c r="CZ29" s="591">
        <v>11.6</v>
      </c>
      <c r="DA29" s="609"/>
      <c r="DB29" s="609"/>
      <c r="DC29" s="610"/>
      <c r="DD29" s="594">
        <v>642919</v>
      </c>
      <c r="DE29" s="607"/>
      <c r="DF29" s="607"/>
      <c r="DG29" s="607"/>
      <c r="DH29" s="607"/>
      <c r="DI29" s="607"/>
      <c r="DJ29" s="607"/>
      <c r="DK29" s="608"/>
      <c r="DL29" s="594">
        <v>642919</v>
      </c>
      <c r="DM29" s="607"/>
      <c r="DN29" s="607"/>
      <c r="DO29" s="607"/>
      <c r="DP29" s="607"/>
      <c r="DQ29" s="607"/>
      <c r="DR29" s="607"/>
      <c r="DS29" s="607"/>
      <c r="DT29" s="607"/>
      <c r="DU29" s="607"/>
      <c r="DV29" s="608"/>
      <c r="DW29" s="611">
        <v>17.5</v>
      </c>
      <c r="DX29" s="612"/>
      <c r="DY29" s="612"/>
      <c r="DZ29" s="612"/>
      <c r="EA29" s="612"/>
      <c r="EB29" s="612"/>
      <c r="EC29" s="613"/>
    </row>
    <row r="30" spans="2:133" ht="11.25" customHeight="1">
      <c r="B30" s="585" t="s">
        <v>284</v>
      </c>
      <c r="C30" s="586"/>
      <c r="D30" s="586"/>
      <c r="E30" s="586"/>
      <c r="F30" s="586"/>
      <c r="G30" s="586"/>
      <c r="H30" s="586"/>
      <c r="I30" s="586"/>
      <c r="J30" s="586"/>
      <c r="K30" s="586"/>
      <c r="L30" s="586"/>
      <c r="M30" s="586"/>
      <c r="N30" s="586"/>
      <c r="O30" s="586"/>
      <c r="P30" s="586"/>
      <c r="Q30" s="587"/>
      <c r="R30" s="588">
        <v>800</v>
      </c>
      <c r="S30" s="589"/>
      <c r="T30" s="589"/>
      <c r="U30" s="589"/>
      <c r="V30" s="589"/>
      <c r="W30" s="589"/>
      <c r="X30" s="589"/>
      <c r="Y30" s="590"/>
      <c r="Z30" s="641">
        <v>0</v>
      </c>
      <c r="AA30" s="641"/>
      <c r="AB30" s="641"/>
      <c r="AC30" s="641"/>
      <c r="AD30" s="642" t="s">
        <v>107</v>
      </c>
      <c r="AE30" s="642"/>
      <c r="AF30" s="642"/>
      <c r="AG30" s="642"/>
      <c r="AH30" s="642"/>
      <c r="AI30" s="642"/>
      <c r="AJ30" s="642"/>
      <c r="AK30" s="642"/>
      <c r="AL30" s="611" t="s">
        <v>107</v>
      </c>
      <c r="AM30" s="643"/>
      <c r="AN30" s="643"/>
      <c r="AO30" s="644"/>
      <c r="AP30" s="666" t="s">
        <v>285</v>
      </c>
      <c r="AQ30" s="667"/>
      <c r="AR30" s="667"/>
      <c r="AS30" s="667"/>
      <c r="AT30" s="672" t="s">
        <v>286</v>
      </c>
      <c r="AU30" s="182"/>
      <c r="AV30" s="182"/>
      <c r="AW30" s="182"/>
      <c r="AX30" s="675" t="s">
        <v>164</v>
      </c>
      <c r="AY30" s="676"/>
      <c r="AZ30" s="676"/>
      <c r="BA30" s="676"/>
      <c r="BB30" s="676"/>
      <c r="BC30" s="676"/>
      <c r="BD30" s="676"/>
      <c r="BE30" s="676"/>
      <c r="BF30" s="677"/>
      <c r="BG30" s="654">
        <v>99.3</v>
      </c>
      <c r="BH30" s="655"/>
      <c r="BI30" s="655"/>
      <c r="BJ30" s="655"/>
      <c r="BK30" s="655"/>
      <c r="BL30" s="655"/>
      <c r="BM30" s="656">
        <v>98.3</v>
      </c>
      <c r="BN30" s="655"/>
      <c r="BO30" s="655"/>
      <c r="BP30" s="655"/>
      <c r="BQ30" s="657"/>
      <c r="BR30" s="654">
        <v>99.4</v>
      </c>
      <c r="BS30" s="655"/>
      <c r="BT30" s="655"/>
      <c r="BU30" s="655"/>
      <c r="BV30" s="655"/>
      <c r="BW30" s="655"/>
      <c r="BX30" s="656">
        <v>97.9</v>
      </c>
      <c r="BY30" s="655"/>
      <c r="BZ30" s="655"/>
      <c r="CA30" s="655"/>
      <c r="CB30" s="657"/>
      <c r="CD30" s="660"/>
      <c r="CE30" s="661"/>
      <c r="CF30" s="625" t="s">
        <v>287</v>
      </c>
      <c r="CG30" s="622"/>
      <c r="CH30" s="622"/>
      <c r="CI30" s="622"/>
      <c r="CJ30" s="622"/>
      <c r="CK30" s="622"/>
      <c r="CL30" s="622"/>
      <c r="CM30" s="622"/>
      <c r="CN30" s="622"/>
      <c r="CO30" s="622"/>
      <c r="CP30" s="622"/>
      <c r="CQ30" s="623"/>
      <c r="CR30" s="588">
        <v>606097</v>
      </c>
      <c r="CS30" s="589"/>
      <c r="CT30" s="589"/>
      <c r="CU30" s="589"/>
      <c r="CV30" s="589"/>
      <c r="CW30" s="589"/>
      <c r="CX30" s="589"/>
      <c r="CY30" s="590"/>
      <c r="CZ30" s="591">
        <v>10.199999999999999</v>
      </c>
      <c r="DA30" s="609"/>
      <c r="DB30" s="609"/>
      <c r="DC30" s="610"/>
      <c r="DD30" s="594">
        <v>577970</v>
      </c>
      <c r="DE30" s="589"/>
      <c r="DF30" s="589"/>
      <c r="DG30" s="589"/>
      <c r="DH30" s="589"/>
      <c r="DI30" s="589"/>
      <c r="DJ30" s="589"/>
      <c r="DK30" s="590"/>
      <c r="DL30" s="594">
        <v>577970</v>
      </c>
      <c r="DM30" s="589"/>
      <c r="DN30" s="589"/>
      <c r="DO30" s="589"/>
      <c r="DP30" s="589"/>
      <c r="DQ30" s="589"/>
      <c r="DR30" s="589"/>
      <c r="DS30" s="589"/>
      <c r="DT30" s="589"/>
      <c r="DU30" s="589"/>
      <c r="DV30" s="590"/>
      <c r="DW30" s="611">
        <v>15.8</v>
      </c>
      <c r="DX30" s="612"/>
      <c r="DY30" s="612"/>
      <c r="DZ30" s="612"/>
      <c r="EA30" s="612"/>
      <c r="EB30" s="612"/>
      <c r="EC30" s="613"/>
    </row>
    <row r="31" spans="2:133" ht="11.25" customHeight="1">
      <c r="B31" s="585" t="s">
        <v>288</v>
      </c>
      <c r="C31" s="586"/>
      <c r="D31" s="586"/>
      <c r="E31" s="586"/>
      <c r="F31" s="586"/>
      <c r="G31" s="586"/>
      <c r="H31" s="586"/>
      <c r="I31" s="586"/>
      <c r="J31" s="586"/>
      <c r="K31" s="586"/>
      <c r="L31" s="586"/>
      <c r="M31" s="586"/>
      <c r="N31" s="586"/>
      <c r="O31" s="586"/>
      <c r="P31" s="586"/>
      <c r="Q31" s="587"/>
      <c r="R31" s="588">
        <v>168339</v>
      </c>
      <c r="S31" s="589"/>
      <c r="T31" s="589"/>
      <c r="U31" s="589"/>
      <c r="V31" s="589"/>
      <c r="W31" s="589"/>
      <c r="X31" s="589"/>
      <c r="Y31" s="590"/>
      <c r="Z31" s="641">
        <v>2.8</v>
      </c>
      <c r="AA31" s="641"/>
      <c r="AB31" s="641"/>
      <c r="AC31" s="641"/>
      <c r="AD31" s="642" t="s">
        <v>107</v>
      </c>
      <c r="AE31" s="642"/>
      <c r="AF31" s="642"/>
      <c r="AG31" s="642"/>
      <c r="AH31" s="642"/>
      <c r="AI31" s="642"/>
      <c r="AJ31" s="642"/>
      <c r="AK31" s="642"/>
      <c r="AL31" s="611" t="s">
        <v>107</v>
      </c>
      <c r="AM31" s="643"/>
      <c r="AN31" s="643"/>
      <c r="AO31" s="644"/>
      <c r="AP31" s="668"/>
      <c r="AQ31" s="669"/>
      <c r="AR31" s="669"/>
      <c r="AS31" s="669"/>
      <c r="AT31" s="673"/>
      <c r="AU31" s="181" t="s">
        <v>289</v>
      </c>
      <c r="AV31" s="181"/>
      <c r="AW31" s="181"/>
      <c r="AX31" s="585" t="s">
        <v>290</v>
      </c>
      <c r="AY31" s="586"/>
      <c r="AZ31" s="586"/>
      <c r="BA31" s="586"/>
      <c r="BB31" s="586"/>
      <c r="BC31" s="586"/>
      <c r="BD31" s="586"/>
      <c r="BE31" s="586"/>
      <c r="BF31" s="587"/>
      <c r="BG31" s="652">
        <v>99.3</v>
      </c>
      <c r="BH31" s="607"/>
      <c r="BI31" s="607"/>
      <c r="BJ31" s="607"/>
      <c r="BK31" s="607"/>
      <c r="BL31" s="607"/>
      <c r="BM31" s="643">
        <v>98.2</v>
      </c>
      <c r="BN31" s="653"/>
      <c r="BO31" s="653"/>
      <c r="BP31" s="653"/>
      <c r="BQ31" s="617"/>
      <c r="BR31" s="652">
        <v>99.3</v>
      </c>
      <c r="BS31" s="607"/>
      <c r="BT31" s="607"/>
      <c r="BU31" s="607"/>
      <c r="BV31" s="607"/>
      <c r="BW31" s="607"/>
      <c r="BX31" s="643">
        <v>98.2</v>
      </c>
      <c r="BY31" s="653"/>
      <c r="BZ31" s="653"/>
      <c r="CA31" s="653"/>
      <c r="CB31" s="617"/>
      <c r="CD31" s="660"/>
      <c r="CE31" s="661"/>
      <c r="CF31" s="625" t="s">
        <v>291</v>
      </c>
      <c r="CG31" s="622"/>
      <c r="CH31" s="622"/>
      <c r="CI31" s="622"/>
      <c r="CJ31" s="622"/>
      <c r="CK31" s="622"/>
      <c r="CL31" s="622"/>
      <c r="CM31" s="622"/>
      <c r="CN31" s="622"/>
      <c r="CO31" s="622"/>
      <c r="CP31" s="622"/>
      <c r="CQ31" s="623"/>
      <c r="CR31" s="588">
        <v>82271</v>
      </c>
      <c r="CS31" s="607"/>
      <c r="CT31" s="607"/>
      <c r="CU31" s="607"/>
      <c r="CV31" s="607"/>
      <c r="CW31" s="607"/>
      <c r="CX31" s="607"/>
      <c r="CY31" s="608"/>
      <c r="CZ31" s="591">
        <v>1.4</v>
      </c>
      <c r="DA31" s="609"/>
      <c r="DB31" s="609"/>
      <c r="DC31" s="610"/>
      <c r="DD31" s="594">
        <v>64949</v>
      </c>
      <c r="DE31" s="607"/>
      <c r="DF31" s="607"/>
      <c r="DG31" s="607"/>
      <c r="DH31" s="607"/>
      <c r="DI31" s="607"/>
      <c r="DJ31" s="607"/>
      <c r="DK31" s="608"/>
      <c r="DL31" s="594">
        <v>64949</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292</v>
      </c>
      <c r="C32" s="586"/>
      <c r="D32" s="586"/>
      <c r="E32" s="586"/>
      <c r="F32" s="586"/>
      <c r="G32" s="586"/>
      <c r="H32" s="586"/>
      <c r="I32" s="586"/>
      <c r="J32" s="586"/>
      <c r="K32" s="586"/>
      <c r="L32" s="586"/>
      <c r="M32" s="586"/>
      <c r="N32" s="586"/>
      <c r="O32" s="586"/>
      <c r="P32" s="586"/>
      <c r="Q32" s="587"/>
      <c r="R32" s="588">
        <v>117571</v>
      </c>
      <c r="S32" s="589"/>
      <c r="T32" s="589"/>
      <c r="U32" s="589"/>
      <c r="V32" s="589"/>
      <c r="W32" s="589"/>
      <c r="X32" s="589"/>
      <c r="Y32" s="590"/>
      <c r="Z32" s="641">
        <v>1.9</v>
      </c>
      <c r="AA32" s="641"/>
      <c r="AB32" s="641"/>
      <c r="AC32" s="641"/>
      <c r="AD32" s="642">
        <v>524</v>
      </c>
      <c r="AE32" s="642"/>
      <c r="AF32" s="642"/>
      <c r="AG32" s="642"/>
      <c r="AH32" s="642"/>
      <c r="AI32" s="642"/>
      <c r="AJ32" s="642"/>
      <c r="AK32" s="642"/>
      <c r="AL32" s="611">
        <v>0</v>
      </c>
      <c r="AM32" s="643"/>
      <c r="AN32" s="643"/>
      <c r="AO32" s="644"/>
      <c r="AP32" s="670"/>
      <c r="AQ32" s="671"/>
      <c r="AR32" s="671"/>
      <c r="AS32" s="671"/>
      <c r="AT32" s="674"/>
      <c r="AU32" s="183"/>
      <c r="AV32" s="183"/>
      <c r="AW32" s="183"/>
      <c r="AX32" s="569" t="s">
        <v>293</v>
      </c>
      <c r="AY32" s="570"/>
      <c r="AZ32" s="570"/>
      <c r="BA32" s="570"/>
      <c r="BB32" s="570"/>
      <c r="BC32" s="570"/>
      <c r="BD32" s="570"/>
      <c r="BE32" s="570"/>
      <c r="BF32" s="571"/>
      <c r="BG32" s="651">
        <v>99.1</v>
      </c>
      <c r="BH32" s="573"/>
      <c r="BI32" s="573"/>
      <c r="BJ32" s="573"/>
      <c r="BK32" s="573"/>
      <c r="BL32" s="573"/>
      <c r="BM32" s="636">
        <v>98.1</v>
      </c>
      <c r="BN32" s="573"/>
      <c r="BO32" s="573"/>
      <c r="BP32" s="573"/>
      <c r="BQ32" s="630"/>
      <c r="BR32" s="651">
        <v>99.3</v>
      </c>
      <c r="BS32" s="573"/>
      <c r="BT32" s="573"/>
      <c r="BU32" s="573"/>
      <c r="BV32" s="573"/>
      <c r="BW32" s="573"/>
      <c r="BX32" s="636">
        <v>97.4</v>
      </c>
      <c r="BY32" s="573"/>
      <c r="BZ32" s="573"/>
      <c r="CA32" s="573"/>
      <c r="CB32" s="630"/>
      <c r="CD32" s="662"/>
      <c r="CE32" s="663"/>
      <c r="CF32" s="625" t="s">
        <v>294</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c r="B33" s="585" t="s">
        <v>295</v>
      </c>
      <c r="C33" s="586"/>
      <c r="D33" s="586"/>
      <c r="E33" s="586"/>
      <c r="F33" s="586"/>
      <c r="G33" s="586"/>
      <c r="H33" s="586"/>
      <c r="I33" s="586"/>
      <c r="J33" s="586"/>
      <c r="K33" s="586"/>
      <c r="L33" s="586"/>
      <c r="M33" s="586"/>
      <c r="N33" s="586"/>
      <c r="O33" s="586"/>
      <c r="P33" s="586"/>
      <c r="Q33" s="587"/>
      <c r="R33" s="588">
        <v>433500</v>
      </c>
      <c r="S33" s="589"/>
      <c r="T33" s="589"/>
      <c r="U33" s="589"/>
      <c r="V33" s="589"/>
      <c r="W33" s="589"/>
      <c r="X33" s="589"/>
      <c r="Y33" s="590"/>
      <c r="Z33" s="641">
        <v>7.1</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296</v>
      </c>
      <c r="CE33" s="622"/>
      <c r="CF33" s="622"/>
      <c r="CG33" s="622"/>
      <c r="CH33" s="622"/>
      <c r="CI33" s="622"/>
      <c r="CJ33" s="622"/>
      <c r="CK33" s="622"/>
      <c r="CL33" s="622"/>
      <c r="CM33" s="622"/>
      <c r="CN33" s="622"/>
      <c r="CO33" s="622"/>
      <c r="CP33" s="622"/>
      <c r="CQ33" s="623"/>
      <c r="CR33" s="588">
        <v>2478732</v>
      </c>
      <c r="CS33" s="607"/>
      <c r="CT33" s="607"/>
      <c r="CU33" s="607"/>
      <c r="CV33" s="607"/>
      <c r="CW33" s="607"/>
      <c r="CX33" s="607"/>
      <c r="CY33" s="608"/>
      <c r="CZ33" s="591">
        <v>41.7</v>
      </c>
      <c r="DA33" s="609"/>
      <c r="DB33" s="609"/>
      <c r="DC33" s="610"/>
      <c r="DD33" s="594">
        <v>2028961</v>
      </c>
      <c r="DE33" s="607"/>
      <c r="DF33" s="607"/>
      <c r="DG33" s="607"/>
      <c r="DH33" s="607"/>
      <c r="DI33" s="607"/>
      <c r="DJ33" s="607"/>
      <c r="DK33" s="608"/>
      <c r="DL33" s="594">
        <v>1442745</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c r="B34" s="585" t="s">
        <v>297</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298</v>
      </c>
      <c r="AR34" s="649"/>
      <c r="AS34" s="649"/>
      <c r="AT34" s="649"/>
      <c r="AU34" s="649"/>
      <c r="AV34" s="649"/>
      <c r="AW34" s="649"/>
      <c r="AX34" s="649"/>
      <c r="AY34" s="649"/>
      <c r="AZ34" s="649"/>
      <c r="BA34" s="649"/>
      <c r="BB34" s="649"/>
      <c r="BC34" s="649"/>
      <c r="BD34" s="649"/>
      <c r="BE34" s="649"/>
      <c r="BF34" s="650"/>
      <c r="BG34" s="648" t="s">
        <v>299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300</v>
      </c>
      <c r="CE34" s="622"/>
      <c r="CF34" s="622"/>
      <c r="CG34" s="622"/>
      <c r="CH34" s="622"/>
      <c r="CI34" s="622"/>
      <c r="CJ34" s="622"/>
      <c r="CK34" s="622"/>
      <c r="CL34" s="622"/>
      <c r="CM34" s="622"/>
      <c r="CN34" s="622"/>
      <c r="CO34" s="622"/>
      <c r="CP34" s="622"/>
      <c r="CQ34" s="623"/>
      <c r="CR34" s="588">
        <v>641099</v>
      </c>
      <c r="CS34" s="589"/>
      <c r="CT34" s="589"/>
      <c r="CU34" s="589"/>
      <c r="CV34" s="589"/>
      <c r="CW34" s="589"/>
      <c r="CX34" s="589"/>
      <c r="CY34" s="590"/>
      <c r="CZ34" s="591">
        <v>10.8</v>
      </c>
      <c r="DA34" s="609"/>
      <c r="DB34" s="609"/>
      <c r="DC34" s="610"/>
      <c r="DD34" s="594">
        <v>545788</v>
      </c>
      <c r="DE34" s="589"/>
      <c r="DF34" s="589"/>
      <c r="DG34" s="589"/>
      <c r="DH34" s="589"/>
      <c r="DI34" s="589"/>
      <c r="DJ34" s="589"/>
      <c r="DK34" s="590"/>
      <c r="DL34" s="594">
        <v>324617</v>
      </c>
      <c r="DM34" s="589"/>
      <c r="DN34" s="589"/>
      <c r="DO34" s="589"/>
      <c r="DP34" s="589"/>
      <c r="DQ34" s="589"/>
      <c r="DR34" s="589"/>
      <c r="DS34" s="589"/>
      <c r="DT34" s="589"/>
      <c r="DU34" s="589"/>
      <c r="DV34" s="590"/>
      <c r="DW34" s="611">
        <v>8.8000000000000007</v>
      </c>
      <c r="DX34" s="612"/>
      <c r="DY34" s="612"/>
      <c r="DZ34" s="612"/>
      <c r="EA34" s="612"/>
      <c r="EB34" s="612"/>
      <c r="EC34" s="613"/>
    </row>
    <row r="35" spans="2:133" ht="11.25" customHeight="1">
      <c r="B35" s="585" t="s">
        <v>301</v>
      </c>
      <c r="C35" s="586"/>
      <c r="D35" s="586"/>
      <c r="E35" s="586"/>
      <c r="F35" s="586"/>
      <c r="G35" s="586"/>
      <c r="H35" s="586"/>
      <c r="I35" s="586"/>
      <c r="J35" s="586"/>
      <c r="K35" s="586"/>
      <c r="L35" s="586"/>
      <c r="M35" s="586"/>
      <c r="N35" s="586"/>
      <c r="O35" s="586"/>
      <c r="P35" s="586"/>
      <c r="Q35" s="587"/>
      <c r="R35" s="588">
        <v>207900</v>
      </c>
      <c r="S35" s="589"/>
      <c r="T35" s="589"/>
      <c r="U35" s="589"/>
      <c r="V35" s="589"/>
      <c r="W35" s="589"/>
      <c r="X35" s="589"/>
      <c r="Y35" s="590"/>
      <c r="Z35" s="641">
        <v>3.4</v>
      </c>
      <c r="AA35" s="641"/>
      <c r="AB35" s="641"/>
      <c r="AC35" s="641"/>
      <c r="AD35" s="642" t="s">
        <v>107</v>
      </c>
      <c r="AE35" s="642"/>
      <c r="AF35" s="642"/>
      <c r="AG35" s="642"/>
      <c r="AH35" s="642"/>
      <c r="AI35" s="642"/>
      <c r="AJ35" s="642"/>
      <c r="AK35" s="642"/>
      <c r="AL35" s="611" t="s">
        <v>107</v>
      </c>
      <c r="AM35" s="643"/>
      <c r="AN35" s="643"/>
      <c r="AO35" s="644"/>
      <c r="AP35" s="186"/>
      <c r="AQ35" s="645" t="s">
        <v>302</v>
      </c>
      <c r="AR35" s="646"/>
      <c r="AS35" s="646"/>
      <c r="AT35" s="646"/>
      <c r="AU35" s="646"/>
      <c r="AV35" s="646"/>
      <c r="AW35" s="646"/>
      <c r="AX35" s="646"/>
      <c r="AY35" s="647"/>
      <c r="AZ35" s="638">
        <v>736348</v>
      </c>
      <c r="BA35" s="639"/>
      <c r="BB35" s="639"/>
      <c r="BC35" s="639"/>
      <c r="BD35" s="639"/>
      <c r="BE35" s="639"/>
      <c r="BF35" s="640"/>
      <c r="BG35" s="645" t="s">
        <v>303</v>
      </c>
      <c r="BH35" s="646"/>
      <c r="BI35" s="646"/>
      <c r="BJ35" s="646"/>
      <c r="BK35" s="646"/>
      <c r="BL35" s="646"/>
      <c r="BM35" s="646"/>
      <c r="BN35" s="646"/>
      <c r="BO35" s="646"/>
      <c r="BP35" s="646"/>
      <c r="BQ35" s="646"/>
      <c r="BR35" s="646"/>
      <c r="BS35" s="646"/>
      <c r="BT35" s="646"/>
      <c r="BU35" s="647"/>
      <c r="BV35" s="638">
        <v>35057</v>
      </c>
      <c r="BW35" s="639"/>
      <c r="BX35" s="639"/>
      <c r="BY35" s="639"/>
      <c r="BZ35" s="639"/>
      <c r="CA35" s="639"/>
      <c r="CB35" s="640"/>
      <c r="CD35" s="625" t="s">
        <v>304</v>
      </c>
      <c r="CE35" s="622"/>
      <c r="CF35" s="622"/>
      <c r="CG35" s="622"/>
      <c r="CH35" s="622"/>
      <c r="CI35" s="622"/>
      <c r="CJ35" s="622"/>
      <c r="CK35" s="622"/>
      <c r="CL35" s="622"/>
      <c r="CM35" s="622"/>
      <c r="CN35" s="622"/>
      <c r="CO35" s="622"/>
      <c r="CP35" s="622"/>
      <c r="CQ35" s="623"/>
      <c r="CR35" s="588">
        <v>35714</v>
      </c>
      <c r="CS35" s="607"/>
      <c r="CT35" s="607"/>
      <c r="CU35" s="607"/>
      <c r="CV35" s="607"/>
      <c r="CW35" s="607"/>
      <c r="CX35" s="607"/>
      <c r="CY35" s="608"/>
      <c r="CZ35" s="591">
        <v>0.6</v>
      </c>
      <c r="DA35" s="609"/>
      <c r="DB35" s="609"/>
      <c r="DC35" s="610"/>
      <c r="DD35" s="594">
        <v>26037</v>
      </c>
      <c r="DE35" s="607"/>
      <c r="DF35" s="607"/>
      <c r="DG35" s="607"/>
      <c r="DH35" s="607"/>
      <c r="DI35" s="607"/>
      <c r="DJ35" s="607"/>
      <c r="DK35" s="608"/>
      <c r="DL35" s="594">
        <v>26026</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305</v>
      </c>
      <c r="C36" s="570"/>
      <c r="D36" s="570"/>
      <c r="E36" s="570"/>
      <c r="F36" s="570"/>
      <c r="G36" s="570"/>
      <c r="H36" s="570"/>
      <c r="I36" s="570"/>
      <c r="J36" s="570"/>
      <c r="K36" s="570"/>
      <c r="L36" s="570"/>
      <c r="M36" s="570"/>
      <c r="N36" s="570"/>
      <c r="O36" s="570"/>
      <c r="P36" s="570"/>
      <c r="Q36" s="571"/>
      <c r="R36" s="572">
        <v>6093603</v>
      </c>
      <c r="S36" s="629"/>
      <c r="T36" s="629"/>
      <c r="U36" s="629"/>
      <c r="V36" s="629"/>
      <c r="W36" s="629"/>
      <c r="X36" s="629"/>
      <c r="Y36" s="632"/>
      <c r="Z36" s="633">
        <v>100</v>
      </c>
      <c r="AA36" s="633"/>
      <c r="AB36" s="633"/>
      <c r="AC36" s="633"/>
      <c r="AD36" s="634">
        <v>3461260</v>
      </c>
      <c r="AE36" s="634"/>
      <c r="AF36" s="634"/>
      <c r="AG36" s="634"/>
      <c r="AH36" s="634"/>
      <c r="AI36" s="634"/>
      <c r="AJ36" s="634"/>
      <c r="AK36" s="634"/>
      <c r="AL36" s="635">
        <v>100</v>
      </c>
      <c r="AM36" s="636"/>
      <c r="AN36" s="636"/>
      <c r="AO36" s="637"/>
      <c r="AQ36" s="614" t="s">
        <v>306</v>
      </c>
      <c r="AR36" s="615"/>
      <c r="AS36" s="615"/>
      <c r="AT36" s="615"/>
      <c r="AU36" s="615"/>
      <c r="AV36" s="615"/>
      <c r="AW36" s="615"/>
      <c r="AX36" s="615"/>
      <c r="AY36" s="616"/>
      <c r="AZ36" s="588">
        <v>177307</v>
      </c>
      <c r="BA36" s="589"/>
      <c r="BB36" s="589"/>
      <c r="BC36" s="589"/>
      <c r="BD36" s="607"/>
      <c r="BE36" s="607"/>
      <c r="BF36" s="617"/>
      <c r="BG36" s="625" t="s">
        <v>307</v>
      </c>
      <c r="BH36" s="622"/>
      <c r="BI36" s="622"/>
      <c r="BJ36" s="622"/>
      <c r="BK36" s="622"/>
      <c r="BL36" s="622"/>
      <c r="BM36" s="622"/>
      <c r="BN36" s="622"/>
      <c r="BO36" s="622"/>
      <c r="BP36" s="622"/>
      <c r="BQ36" s="622"/>
      <c r="BR36" s="622"/>
      <c r="BS36" s="622"/>
      <c r="BT36" s="622"/>
      <c r="BU36" s="623"/>
      <c r="BV36" s="588">
        <v>9163</v>
      </c>
      <c r="BW36" s="589"/>
      <c r="BX36" s="589"/>
      <c r="BY36" s="589"/>
      <c r="BZ36" s="589"/>
      <c r="CA36" s="589"/>
      <c r="CB36" s="624"/>
      <c r="CD36" s="625" t="s">
        <v>308</v>
      </c>
      <c r="CE36" s="622"/>
      <c r="CF36" s="622"/>
      <c r="CG36" s="622"/>
      <c r="CH36" s="622"/>
      <c r="CI36" s="622"/>
      <c r="CJ36" s="622"/>
      <c r="CK36" s="622"/>
      <c r="CL36" s="622"/>
      <c r="CM36" s="622"/>
      <c r="CN36" s="622"/>
      <c r="CO36" s="622"/>
      <c r="CP36" s="622"/>
      <c r="CQ36" s="623"/>
      <c r="CR36" s="588">
        <v>814175</v>
      </c>
      <c r="CS36" s="589"/>
      <c r="CT36" s="589"/>
      <c r="CU36" s="589"/>
      <c r="CV36" s="589"/>
      <c r="CW36" s="589"/>
      <c r="CX36" s="589"/>
      <c r="CY36" s="590"/>
      <c r="CZ36" s="591">
        <v>13.7</v>
      </c>
      <c r="DA36" s="609"/>
      <c r="DB36" s="609"/>
      <c r="DC36" s="610"/>
      <c r="DD36" s="594">
        <v>667137</v>
      </c>
      <c r="DE36" s="589"/>
      <c r="DF36" s="589"/>
      <c r="DG36" s="589"/>
      <c r="DH36" s="589"/>
      <c r="DI36" s="589"/>
      <c r="DJ36" s="589"/>
      <c r="DK36" s="590"/>
      <c r="DL36" s="594">
        <v>533202</v>
      </c>
      <c r="DM36" s="589"/>
      <c r="DN36" s="589"/>
      <c r="DO36" s="589"/>
      <c r="DP36" s="589"/>
      <c r="DQ36" s="589"/>
      <c r="DR36" s="589"/>
      <c r="DS36" s="589"/>
      <c r="DT36" s="589"/>
      <c r="DU36" s="589"/>
      <c r="DV36" s="590"/>
      <c r="DW36" s="611">
        <v>14.5</v>
      </c>
      <c r="DX36" s="612"/>
      <c r="DY36" s="612"/>
      <c r="DZ36" s="612"/>
      <c r="EA36" s="612"/>
      <c r="EB36" s="612"/>
      <c r="EC36" s="613"/>
    </row>
    <row r="37" spans="2:133" ht="11.25" customHeight="1">
      <c r="AQ37" s="614" t="s">
        <v>309</v>
      </c>
      <c r="AR37" s="615"/>
      <c r="AS37" s="615"/>
      <c r="AT37" s="615"/>
      <c r="AU37" s="615"/>
      <c r="AV37" s="615"/>
      <c r="AW37" s="615"/>
      <c r="AX37" s="615"/>
      <c r="AY37" s="616"/>
      <c r="AZ37" s="588">
        <v>5500</v>
      </c>
      <c r="BA37" s="589"/>
      <c r="BB37" s="589"/>
      <c r="BC37" s="589"/>
      <c r="BD37" s="607"/>
      <c r="BE37" s="607"/>
      <c r="BF37" s="617"/>
      <c r="BG37" s="625" t="s">
        <v>310</v>
      </c>
      <c r="BH37" s="622"/>
      <c r="BI37" s="622"/>
      <c r="BJ37" s="622"/>
      <c r="BK37" s="622"/>
      <c r="BL37" s="622"/>
      <c r="BM37" s="622"/>
      <c r="BN37" s="622"/>
      <c r="BO37" s="622"/>
      <c r="BP37" s="622"/>
      <c r="BQ37" s="622"/>
      <c r="BR37" s="622"/>
      <c r="BS37" s="622"/>
      <c r="BT37" s="622"/>
      <c r="BU37" s="623"/>
      <c r="BV37" s="588">
        <v>1975</v>
      </c>
      <c r="BW37" s="589"/>
      <c r="BX37" s="589"/>
      <c r="BY37" s="589"/>
      <c r="BZ37" s="589"/>
      <c r="CA37" s="589"/>
      <c r="CB37" s="624"/>
      <c r="CD37" s="625" t="s">
        <v>311</v>
      </c>
      <c r="CE37" s="622"/>
      <c r="CF37" s="622"/>
      <c r="CG37" s="622"/>
      <c r="CH37" s="622"/>
      <c r="CI37" s="622"/>
      <c r="CJ37" s="622"/>
      <c r="CK37" s="622"/>
      <c r="CL37" s="622"/>
      <c r="CM37" s="622"/>
      <c r="CN37" s="622"/>
      <c r="CO37" s="622"/>
      <c r="CP37" s="622"/>
      <c r="CQ37" s="623"/>
      <c r="CR37" s="588">
        <v>198490</v>
      </c>
      <c r="CS37" s="607"/>
      <c r="CT37" s="607"/>
      <c r="CU37" s="607"/>
      <c r="CV37" s="607"/>
      <c r="CW37" s="607"/>
      <c r="CX37" s="607"/>
      <c r="CY37" s="608"/>
      <c r="CZ37" s="591">
        <v>3.3</v>
      </c>
      <c r="DA37" s="609"/>
      <c r="DB37" s="609"/>
      <c r="DC37" s="610"/>
      <c r="DD37" s="594">
        <v>196070</v>
      </c>
      <c r="DE37" s="607"/>
      <c r="DF37" s="607"/>
      <c r="DG37" s="607"/>
      <c r="DH37" s="607"/>
      <c r="DI37" s="607"/>
      <c r="DJ37" s="607"/>
      <c r="DK37" s="608"/>
      <c r="DL37" s="594">
        <v>179846</v>
      </c>
      <c r="DM37" s="607"/>
      <c r="DN37" s="607"/>
      <c r="DO37" s="607"/>
      <c r="DP37" s="607"/>
      <c r="DQ37" s="607"/>
      <c r="DR37" s="607"/>
      <c r="DS37" s="607"/>
      <c r="DT37" s="607"/>
      <c r="DU37" s="607"/>
      <c r="DV37" s="608"/>
      <c r="DW37" s="611">
        <v>4.9000000000000004</v>
      </c>
      <c r="DX37" s="612"/>
      <c r="DY37" s="612"/>
      <c r="DZ37" s="612"/>
      <c r="EA37" s="612"/>
      <c r="EB37" s="612"/>
      <c r="EC37" s="613"/>
    </row>
    <row r="38" spans="2:133" ht="11.25" customHeight="1">
      <c r="AQ38" s="614" t="s">
        <v>312</v>
      </c>
      <c r="AR38" s="615"/>
      <c r="AS38" s="615"/>
      <c r="AT38" s="615"/>
      <c r="AU38" s="615"/>
      <c r="AV38" s="615"/>
      <c r="AW38" s="615"/>
      <c r="AX38" s="615"/>
      <c r="AY38" s="616"/>
      <c r="AZ38" s="588">
        <v>3000</v>
      </c>
      <c r="BA38" s="589"/>
      <c r="BB38" s="589"/>
      <c r="BC38" s="589"/>
      <c r="BD38" s="607"/>
      <c r="BE38" s="607"/>
      <c r="BF38" s="617"/>
      <c r="BG38" s="625" t="s">
        <v>313</v>
      </c>
      <c r="BH38" s="622"/>
      <c r="BI38" s="622"/>
      <c r="BJ38" s="622"/>
      <c r="BK38" s="622"/>
      <c r="BL38" s="622"/>
      <c r="BM38" s="622"/>
      <c r="BN38" s="622"/>
      <c r="BO38" s="622"/>
      <c r="BP38" s="622"/>
      <c r="BQ38" s="622"/>
      <c r="BR38" s="622"/>
      <c r="BS38" s="622"/>
      <c r="BT38" s="622"/>
      <c r="BU38" s="623"/>
      <c r="BV38" s="588">
        <v>3571</v>
      </c>
      <c r="BW38" s="589"/>
      <c r="BX38" s="589"/>
      <c r="BY38" s="589"/>
      <c r="BZ38" s="589"/>
      <c r="CA38" s="589"/>
      <c r="CB38" s="624"/>
      <c r="CD38" s="625" t="s">
        <v>314</v>
      </c>
      <c r="CE38" s="622"/>
      <c r="CF38" s="622"/>
      <c r="CG38" s="622"/>
      <c r="CH38" s="622"/>
      <c r="CI38" s="622"/>
      <c r="CJ38" s="622"/>
      <c r="CK38" s="622"/>
      <c r="CL38" s="622"/>
      <c r="CM38" s="622"/>
      <c r="CN38" s="622"/>
      <c r="CO38" s="622"/>
      <c r="CP38" s="622"/>
      <c r="CQ38" s="623"/>
      <c r="CR38" s="588">
        <v>728913</v>
      </c>
      <c r="CS38" s="589"/>
      <c r="CT38" s="589"/>
      <c r="CU38" s="589"/>
      <c r="CV38" s="589"/>
      <c r="CW38" s="589"/>
      <c r="CX38" s="589"/>
      <c r="CY38" s="590"/>
      <c r="CZ38" s="591">
        <v>12.3</v>
      </c>
      <c r="DA38" s="609"/>
      <c r="DB38" s="609"/>
      <c r="DC38" s="610"/>
      <c r="DD38" s="594">
        <v>629224</v>
      </c>
      <c r="DE38" s="589"/>
      <c r="DF38" s="589"/>
      <c r="DG38" s="589"/>
      <c r="DH38" s="589"/>
      <c r="DI38" s="589"/>
      <c r="DJ38" s="589"/>
      <c r="DK38" s="590"/>
      <c r="DL38" s="594">
        <v>558900</v>
      </c>
      <c r="DM38" s="589"/>
      <c r="DN38" s="589"/>
      <c r="DO38" s="589"/>
      <c r="DP38" s="589"/>
      <c r="DQ38" s="589"/>
      <c r="DR38" s="589"/>
      <c r="DS38" s="589"/>
      <c r="DT38" s="589"/>
      <c r="DU38" s="589"/>
      <c r="DV38" s="590"/>
      <c r="DW38" s="611">
        <v>15.2</v>
      </c>
      <c r="DX38" s="612"/>
      <c r="DY38" s="612"/>
      <c r="DZ38" s="612"/>
      <c r="EA38" s="612"/>
      <c r="EB38" s="612"/>
      <c r="EC38" s="613"/>
    </row>
    <row r="39" spans="2:133" ht="11.25" customHeight="1">
      <c r="AQ39" s="614" t="s">
        <v>315</v>
      </c>
      <c r="AR39" s="615"/>
      <c r="AS39" s="615"/>
      <c r="AT39" s="615"/>
      <c r="AU39" s="615"/>
      <c r="AV39" s="615"/>
      <c r="AW39" s="615"/>
      <c r="AX39" s="615"/>
      <c r="AY39" s="616"/>
      <c r="AZ39" s="588">
        <v>1935</v>
      </c>
      <c r="BA39" s="589"/>
      <c r="BB39" s="589"/>
      <c r="BC39" s="589"/>
      <c r="BD39" s="607"/>
      <c r="BE39" s="607"/>
      <c r="BF39" s="617"/>
      <c r="BG39" s="618" t="s">
        <v>316</v>
      </c>
      <c r="BH39" s="619"/>
      <c r="BI39" s="619"/>
      <c r="BJ39" s="619"/>
      <c r="BK39" s="619"/>
      <c r="BL39" s="187"/>
      <c r="BM39" s="622" t="s">
        <v>317</v>
      </c>
      <c r="BN39" s="622"/>
      <c r="BO39" s="622"/>
      <c r="BP39" s="622"/>
      <c r="BQ39" s="622"/>
      <c r="BR39" s="622"/>
      <c r="BS39" s="622"/>
      <c r="BT39" s="622"/>
      <c r="BU39" s="623"/>
      <c r="BV39" s="588">
        <v>94</v>
      </c>
      <c r="BW39" s="589"/>
      <c r="BX39" s="589"/>
      <c r="BY39" s="589"/>
      <c r="BZ39" s="589"/>
      <c r="CA39" s="589"/>
      <c r="CB39" s="624"/>
      <c r="CD39" s="625" t="s">
        <v>318</v>
      </c>
      <c r="CE39" s="622"/>
      <c r="CF39" s="622"/>
      <c r="CG39" s="622"/>
      <c r="CH39" s="622"/>
      <c r="CI39" s="622"/>
      <c r="CJ39" s="622"/>
      <c r="CK39" s="622"/>
      <c r="CL39" s="622"/>
      <c r="CM39" s="622"/>
      <c r="CN39" s="622"/>
      <c r="CO39" s="622"/>
      <c r="CP39" s="622"/>
      <c r="CQ39" s="623"/>
      <c r="CR39" s="588">
        <v>173093</v>
      </c>
      <c r="CS39" s="607"/>
      <c r="CT39" s="607"/>
      <c r="CU39" s="607"/>
      <c r="CV39" s="607"/>
      <c r="CW39" s="607"/>
      <c r="CX39" s="607"/>
      <c r="CY39" s="608"/>
      <c r="CZ39" s="591">
        <v>2.9</v>
      </c>
      <c r="DA39" s="609"/>
      <c r="DB39" s="609"/>
      <c r="DC39" s="610"/>
      <c r="DD39" s="594">
        <v>160037</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319</v>
      </c>
      <c r="AR40" s="615"/>
      <c r="AS40" s="615"/>
      <c r="AT40" s="615"/>
      <c r="AU40" s="615"/>
      <c r="AV40" s="615"/>
      <c r="AW40" s="615"/>
      <c r="AX40" s="615"/>
      <c r="AY40" s="616"/>
      <c r="AZ40" s="588">
        <v>121056</v>
      </c>
      <c r="BA40" s="589"/>
      <c r="BB40" s="589"/>
      <c r="BC40" s="589"/>
      <c r="BD40" s="607"/>
      <c r="BE40" s="607"/>
      <c r="BF40" s="617"/>
      <c r="BG40" s="618"/>
      <c r="BH40" s="619"/>
      <c r="BI40" s="619"/>
      <c r="BJ40" s="619"/>
      <c r="BK40" s="619"/>
      <c r="BL40" s="187"/>
      <c r="BM40" s="622" t="s">
        <v>320</v>
      </c>
      <c r="BN40" s="622"/>
      <c r="BO40" s="622"/>
      <c r="BP40" s="622"/>
      <c r="BQ40" s="622"/>
      <c r="BR40" s="622"/>
      <c r="BS40" s="622"/>
      <c r="BT40" s="622"/>
      <c r="BU40" s="623"/>
      <c r="BV40" s="588">
        <v>141</v>
      </c>
      <c r="BW40" s="589"/>
      <c r="BX40" s="589"/>
      <c r="BY40" s="589"/>
      <c r="BZ40" s="589"/>
      <c r="CA40" s="589"/>
      <c r="CB40" s="624"/>
      <c r="CD40" s="625" t="s">
        <v>321</v>
      </c>
      <c r="CE40" s="622"/>
      <c r="CF40" s="622"/>
      <c r="CG40" s="622"/>
      <c r="CH40" s="622"/>
      <c r="CI40" s="622"/>
      <c r="CJ40" s="622"/>
      <c r="CK40" s="622"/>
      <c r="CL40" s="622"/>
      <c r="CM40" s="622"/>
      <c r="CN40" s="622"/>
      <c r="CO40" s="622"/>
      <c r="CP40" s="622"/>
      <c r="CQ40" s="623"/>
      <c r="CR40" s="588">
        <v>85738</v>
      </c>
      <c r="CS40" s="589"/>
      <c r="CT40" s="589"/>
      <c r="CU40" s="589"/>
      <c r="CV40" s="589"/>
      <c r="CW40" s="589"/>
      <c r="CX40" s="589"/>
      <c r="CY40" s="590"/>
      <c r="CZ40" s="591">
        <v>1.4</v>
      </c>
      <c r="DA40" s="609"/>
      <c r="DB40" s="609"/>
      <c r="DC40" s="610"/>
      <c r="DD40" s="594">
        <v>738</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322</v>
      </c>
      <c r="AR41" s="627"/>
      <c r="AS41" s="627"/>
      <c r="AT41" s="627"/>
      <c r="AU41" s="627"/>
      <c r="AV41" s="627"/>
      <c r="AW41" s="627"/>
      <c r="AX41" s="627"/>
      <c r="AY41" s="628"/>
      <c r="AZ41" s="572">
        <v>427550</v>
      </c>
      <c r="BA41" s="629"/>
      <c r="BB41" s="629"/>
      <c r="BC41" s="629"/>
      <c r="BD41" s="573"/>
      <c r="BE41" s="573"/>
      <c r="BF41" s="630"/>
      <c r="BG41" s="620"/>
      <c r="BH41" s="621"/>
      <c r="BI41" s="621"/>
      <c r="BJ41" s="621"/>
      <c r="BK41" s="621"/>
      <c r="BL41" s="189"/>
      <c r="BM41" s="627" t="s">
        <v>323</v>
      </c>
      <c r="BN41" s="627"/>
      <c r="BO41" s="627"/>
      <c r="BP41" s="627"/>
      <c r="BQ41" s="627"/>
      <c r="BR41" s="627"/>
      <c r="BS41" s="627"/>
      <c r="BT41" s="627"/>
      <c r="BU41" s="628"/>
      <c r="BV41" s="572">
        <v>331</v>
      </c>
      <c r="BW41" s="629"/>
      <c r="BX41" s="629"/>
      <c r="BY41" s="629"/>
      <c r="BZ41" s="629"/>
      <c r="CA41" s="629"/>
      <c r="CB41" s="631"/>
      <c r="CD41" s="625" t="s">
        <v>324</v>
      </c>
      <c r="CE41" s="622"/>
      <c r="CF41" s="622"/>
      <c r="CG41" s="622"/>
      <c r="CH41" s="622"/>
      <c r="CI41" s="622"/>
      <c r="CJ41" s="622"/>
      <c r="CK41" s="622"/>
      <c r="CL41" s="622"/>
      <c r="CM41" s="622"/>
      <c r="CN41" s="622"/>
      <c r="CO41" s="622"/>
      <c r="CP41" s="622"/>
      <c r="CQ41" s="623"/>
      <c r="CR41" s="588" t="s">
        <v>204</v>
      </c>
      <c r="CS41" s="607"/>
      <c r="CT41" s="607"/>
      <c r="CU41" s="607"/>
      <c r="CV41" s="607"/>
      <c r="CW41" s="607"/>
      <c r="CX41" s="607"/>
      <c r="CY41" s="608"/>
      <c r="CZ41" s="591" t="s">
        <v>204</v>
      </c>
      <c r="DA41" s="609"/>
      <c r="DB41" s="609"/>
      <c r="DC41" s="610"/>
      <c r="DD41" s="594" t="s">
        <v>204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326</v>
      </c>
      <c r="CE42" s="586"/>
      <c r="CF42" s="586"/>
      <c r="CG42" s="586"/>
      <c r="CH42" s="586"/>
      <c r="CI42" s="586"/>
      <c r="CJ42" s="586"/>
      <c r="CK42" s="586"/>
      <c r="CL42" s="586"/>
      <c r="CM42" s="586"/>
      <c r="CN42" s="586"/>
      <c r="CO42" s="586"/>
      <c r="CP42" s="586"/>
      <c r="CQ42" s="587"/>
      <c r="CR42" s="588">
        <v>780238</v>
      </c>
      <c r="CS42" s="589"/>
      <c r="CT42" s="589"/>
      <c r="CU42" s="589"/>
      <c r="CV42" s="589"/>
      <c r="CW42" s="589"/>
      <c r="CX42" s="589"/>
      <c r="CY42" s="590"/>
      <c r="CZ42" s="591">
        <v>13.1</v>
      </c>
      <c r="DA42" s="592"/>
      <c r="DB42" s="592"/>
      <c r="DC42" s="593"/>
      <c r="DD42" s="594">
        <v>248780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328</v>
      </c>
      <c r="CE43" s="586"/>
      <c r="CF43" s="586"/>
      <c r="CG43" s="586"/>
      <c r="CH43" s="586"/>
      <c r="CI43" s="586"/>
      <c r="CJ43" s="586"/>
      <c r="CK43" s="586"/>
      <c r="CL43" s="586"/>
      <c r="CM43" s="586"/>
      <c r="CN43" s="586"/>
      <c r="CO43" s="586"/>
      <c r="CP43" s="586"/>
      <c r="CQ43" s="587"/>
      <c r="CR43" s="588">
        <v>21833</v>
      </c>
      <c r="CS43" s="607"/>
      <c r="CT43" s="607"/>
      <c r="CU43" s="607"/>
      <c r="CV43" s="607"/>
      <c r="CW43" s="607"/>
      <c r="CX43" s="607"/>
      <c r="CY43" s="608"/>
      <c r="CZ43" s="591">
        <v>0.4</v>
      </c>
      <c r="DA43" s="609"/>
      <c r="DB43" s="609"/>
      <c r="DC43" s="610"/>
      <c r="DD43" s="594">
        <v>21833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329</v>
      </c>
      <c r="CD44" s="601" t="s">
        <v>282</v>
      </c>
      <c r="CE44" s="602"/>
      <c r="CF44" s="585" t="s">
        <v>330</v>
      </c>
      <c r="CG44" s="586"/>
      <c r="CH44" s="586"/>
      <c r="CI44" s="586"/>
      <c r="CJ44" s="586"/>
      <c r="CK44" s="586"/>
      <c r="CL44" s="586"/>
      <c r="CM44" s="586"/>
      <c r="CN44" s="586"/>
      <c r="CO44" s="586"/>
      <c r="CP44" s="586"/>
      <c r="CQ44" s="587"/>
      <c r="CR44" s="588">
        <v>769511</v>
      </c>
      <c r="CS44" s="589"/>
      <c r="CT44" s="589"/>
      <c r="CU44" s="589"/>
      <c r="CV44" s="589"/>
      <c r="CW44" s="589"/>
      <c r="CX44" s="589"/>
      <c r="CY44" s="590"/>
      <c r="CZ44" s="591">
        <v>12.9</v>
      </c>
      <c r="DA44" s="592"/>
      <c r="DB44" s="592"/>
      <c r="DC44" s="593"/>
      <c r="DD44" s="594">
        <v>246738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331</v>
      </c>
      <c r="CG45" s="586"/>
      <c r="CH45" s="586"/>
      <c r="CI45" s="586"/>
      <c r="CJ45" s="586"/>
      <c r="CK45" s="586"/>
      <c r="CL45" s="586"/>
      <c r="CM45" s="586"/>
      <c r="CN45" s="586"/>
      <c r="CO45" s="586"/>
      <c r="CP45" s="586"/>
      <c r="CQ45" s="587"/>
      <c r="CR45" s="588">
        <v>333779</v>
      </c>
      <c r="CS45" s="607"/>
      <c r="CT45" s="607"/>
      <c r="CU45" s="607"/>
      <c r="CV45" s="607"/>
      <c r="CW45" s="607"/>
      <c r="CX45" s="607"/>
      <c r="CY45" s="608"/>
      <c r="CZ45" s="591">
        <v>5.6</v>
      </c>
      <c r="DA45" s="609"/>
      <c r="DB45" s="609"/>
      <c r="DC45" s="610"/>
      <c r="DD45" s="594">
        <v>36123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332</v>
      </c>
      <c r="CG46" s="586"/>
      <c r="CH46" s="586"/>
      <c r="CI46" s="586"/>
      <c r="CJ46" s="586"/>
      <c r="CK46" s="586"/>
      <c r="CL46" s="586"/>
      <c r="CM46" s="586"/>
      <c r="CN46" s="586"/>
      <c r="CO46" s="586"/>
      <c r="CP46" s="586"/>
      <c r="CQ46" s="587"/>
      <c r="CR46" s="588">
        <v>428865</v>
      </c>
      <c r="CS46" s="589"/>
      <c r="CT46" s="589"/>
      <c r="CU46" s="589"/>
      <c r="CV46" s="589"/>
      <c r="CW46" s="589"/>
      <c r="CX46" s="589"/>
      <c r="CY46" s="590"/>
      <c r="CZ46" s="591">
        <v>7.2</v>
      </c>
      <c r="DA46" s="592"/>
      <c r="DB46" s="592"/>
      <c r="DC46" s="593"/>
      <c r="DD46" s="594">
        <v>203748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333</v>
      </c>
      <c r="CG47" s="586"/>
      <c r="CH47" s="586"/>
      <c r="CI47" s="586"/>
      <c r="CJ47" s="586"/>
      <c r="CK47" s="586"/>
      <c r="CL47" s="586"/>
      <c r="CM47" s="586"/>
      <c r="CN47" s="586"/>
      <c r="CO47" s="586"/>
      <c r="CP47" s="586"/>
      <c r="CQ47" s="587"/>
      <c r="CR47" s="588">
        <v>10727</v>
      </c>
      <c r="CS47" s="607"/>
      <c r="CT47" s="607"/>
      <c r="CU47" s="607"/>
      <c r="CV47" s="607"/>
      <c r="CW47" s="607"/>
      <c r="CX47" s="607"/>
      <c r="CY47" s="608"/>
      <c r="CZ47" s="591">
        <v>0.2</v>
      </c>
      <c r="DA47" s="609"/>
      <c r="DB47" s="609"/>
      <c r="DC47" s="610"/>
      <c r="DD47" s="594">
        <v>2042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334</v>
      </c>
      <c r="CG48" s="586"/>
      <c r="CH48" s="586"/>
      <c r="CI48" s="586"/>
      <c r="CJ48" s="586"/>
      <c r="CK48" s="586"/>
      <c r="CL48" s="586"/>
      <c r="CM48" s="586"/>
      <c r="CN48" s="586"/>
      <c r="CO48" s="586"/>
      <c r="CP48" s="586"/>
      <c r="CQ48" s="587"/>
      <c r="CR48" s="588" t="s">
        <v>151</v>
      </c>
      <c r="CS48" s="589"/>
      <c r="CT48" s="589"/>
      <c r="CU48" s="589"/>
      <c r="CV48" s="589"/>
      <c r="CW48" s="589"/>
      <c r="CX48" s="589"/>
      <c r="CY48" s="590"/>
      <c r="CZ48" s="591" t="s">
        <v>151</v>
      </c>
      <c r="DA48" s="592"/>
      <c r="DB48" s="592"/>
      <c r="DC48" s="593"/>
      <c r="DD48" s="594" t="s">
        <v>151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335</v>
      </c>
      <c r="CE49" s="570"/>
      <c r="CF49" s="570"/>
      <c r="CG49" s="570"/>
      <c r="CH49" s="570"/>
      <c r="CI49" s="570"/>
      <c r="CJ49" s="570"/>
      <c r="CK49" s="570"/>
      <c r="CL49" s="570"/>
      <c r="CM49" s="570"/>
      <c r="CN49" s="570"/>
      <c r="CO49" s="570"/>
      <c r="CP49" s="570"/>
      <c r="CQ49" s="571"/>
      <c r="CR49" s="572">
        <v>5950067</v>
      </c>
      <c r="CS49" s="573"/>
      <c r="CT49" s="573"/>
      <c r="CU49" s="573"/>
      <c r="CV49" s="573"/>
      <c r="CW49" s="573"/>
      <c r="CX49" s="573"/>
      <c r="CY49" s="574"/>
      <c r="CZ49" s="575">
        <v>100</v>
      </c>
      <c r="DA49" s="576"/>
      <c r="DB49" s="576"/>
      <c r="DC49" s="577"/>
      <c r="DD49" s="578">
        <v>3899100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BS19" sqref="BS19:CG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337</v>
      </c>
      <c r="DK2" s="1107"/>
      <c r="DL2" s="1107"/>
      <c r="DM2" s="1107"/>
      <c r="DN2" s="1107"/>
      <c r="DO2" s="1108"/>
      <c r="DP2" s="200"/>
      <c r="DQ2" s="1106" t="s">
        <v>338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339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341</v>
      </c>
      <c r="B5" s="992"/>
      <c r="C5" s="992"/>
      <c r="D5" s="992"/>
      <c r="E5" s="992"/>
      <c r="F5" s="992"/>
      <c r="G5" s="992"/>
      <c r="H5" s="992"/>
      <c r="I5" s="992"/>
      <c r="J5" s="992"/>
      <c r="K5" s="992"/>
      <c r="L5" s="992"/>
      <c r="M5" s="992"/>
      <c r="N5" s="992"/>
      <c r="O5" s="992"/>
      <c r="P5" s="993"/>
      <c r="Q5" s="997" t="s">
        <v>342</v>
      </c>
      <c r="R5" s="998"/>
      <c r="S5" s="998"/>
      <c r="T5" s="998"/>
      <c r="U5" s="999"/>
      <c r="V5" s="997" t="s">
        <v>343</v>
      </c>
      <c r="W5" s="998"/>
      <c r="X5" s="998"/>
      <c r="Y5" s="998"/>
      <c r="Z5" s="999"/>
      <c r="AA5" s="997" t="s">
        <v>344</v>
      </c>
      <c r="AB5" s="998"/>
      <c r="AC5" s="998"/>
      <c r="AD5" s="998"/>
      <c r="AE5" s="998"/>
      <c r="AF5" s="1109" t="s">
        <v>345</v>
      </c>
      <c r="AG5" s="998"/>
      <c r="AH5" s="998"/>
      <c r="AI5" s="998"/>
      <c r="AJ5" s="1013"/>
      <c r="AK5" s="998" t="s">
        <v>346</v>
      </c>
      <c r="AL5" s="998"/>
      <c r="AM5" s="998"/>
      <c r="AN5" s="998"/>
      <c r="AO5" s="999"/>
      <c r="AP5" s="997" t="s">
        <v>347</v>
      </c>
      <c r="AQ5" s="998"/>
      <c r="AR5" s="998"/>
      <c r="AS5" s="998"/>
      <c r="AT5" s="999"/>
      <c r="AU5" s="997" t="s">
        <v>348</v>
      </c>
      <c r="AV5" s="998"/>
      <c r="AW5" s="998"/>
      <c r="AX5" s="998"/>
      <c r="AY5" s="1013"/>
      <c r="AZ5" s="207"/>
      <c r="BA5" s="207"/>
      <c r="BB5" s="207"/>
      <c r="BC5" s="207"/>
      <c r="BD5" s="207"/>
      <c r="BE5" s="208"/>
      <c r="BF5" s="208"/>
      <c r="BG5" s="208"/>
      <c r="BH5" s="208"/>
      <c r="BI5" s="208"/>
      <c r="BJ5" s="208"/>
      <c r="BK5" s="208"/>
      <c r="BL5" s="208"/>
      <c r="BM5" s="208"/>
      <c r="BN5" s="208"/>
      <c r="BO5" s="208"/>
      <c r="BP5" s="208"/>
      <c r="BQ5" s="991" t="s">
        <v>349</v>
      </c>
      <c r="BR5" s="992"/>
      <c r="BS5" s="992"/>
      <c r="BT5" s="992"/>
      <c r="BU5" s="992"/>
      <c r="BV5" s="992"/>
      <c r="BW5" s="992"/>
      <c r="BX5" s="992"/>
      <c r="BY5" s="992"/>
      <c r="BZ5" s="992"/>
      <c r="CA5" s="992"/>
      <c r="CB5" s="992"/>
      <c r="CC5" s="992"/>
      <c r="CD5" s="992"/>
      <c r="CE5" s="992"/>
      <c r="CF5" s="992"/>
      <c r="CG5" s="993"/>
      <c r="CH5" s="997" t="s">
        <v>350</v>
      </c>
      <c r="CI5" s="998"/>
      <c r="CJ5" s="998"/>
      <c r="CK5" s="998"/>
      <c r="CL5" s="999"/>
      <c r="CM5" s="997" t="s">
        <v>351</v>
      </c>
      <c r="CN5" s="998"/>
      <c r="CO5" s="998"/>
      <c r="CP5" s="998"/>
      <c r="CQ5" s="999"/>
      <c r="CR5" s="997" t="s">
        <v>352</v>
      </c>
      <c r="CS5" s="998"/>
      <c r="CT5" s="998"/>
      <c r="CU5" s="998"/>
      <c r="CV5" s="999"/>
      <c r="CW5" s="997" t="s">
        <v>353</v>
      </c>
      <c r="CX5" s="998"/>
      <c r="CY5" s="998"/>
      <c r="CZ5" s="998"/>
      <c r="DA5" s="999"/>
      <c r="DB5" s="997" t="s">
        <v>354</v>
      </c>
      <c r="DC5" s="998"/>
      <c r="DD5" s="998"/>
      <c r="DE5" s="998"/>
      <c r="DF5" s="999"/>
      <c r="DG5" s="1094" t="s">
        <v>355</v>
      </c>
      <c r="DH5" s="1095"/>
      <c r="DI5" s="1095"/>
      <c r="DJ5" s="1095"/>
      <c r="DK5" s="1096"/>
      <c r="DL5" s="1094" t="s">
        <v>356</v>
      </c>
      <c r="DM5" s="1095"/>
      <c r="DN5" s="1095"/>
      <c r="DO5" s="1095"/>
      <c r="DP5" s="1096"/>
      <c r="DQ5" s="997" t="s">
        <v>357</v>
      </c>
      <c r="DR5" s="998"/>
      <c r="DS5" s="998"/>
      <c r="DT5" s="998"/>
      <c r="DU5" s="999"/>
      <c r="DV5" s="997" t="s">
        <v>348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358</v>
      </c>
      <c r="C7" s="1047"/>
      <c r="D7" s="1047"/>
      <c r="E7" s="1047"/>
      <c r="F7" s="1047"/>
      <c r="G7" s="1047"/>
      <c r="H7" s="1047"/>
      <c r="I7" s="1047"/>
      <c r="J7" s="1047"/>
      <c r="K7" s="1047"/>
      <c r="L7" s="1047"/>
      <c r="M7" s="1047"/>
      <c r="N7" s="1047"/>
      <c r="O7" s="1047"/>
      <c r="P7" s="1048"/>
      <c r="Q7" s="1100">
        <v>6094</v>
      </c>
      <c r="R7" s="1101"/>
      <c r="S7" s="1101"/>
      <c r="T7" s="1101"/>
      <c r="U7" s="1101"/>
      <c r="V7" s="1101">
        <v>5950</v>
      </c>
      <c r="W7" s="1101"/>
      <c r="X7" s="1101"/>
      <c r="Y7" s="1101"/>
      <c r="Z7" s="1101"/>
      <c r="AA7" s="1101">
        <v>144</v>
      </c>
      <c r="AB7" s="1101"/>
      <c r="AC7" s="1101"/>
      <c r="AD7" s="1101"/>
      <c r="AE7" s="1102"/>
      <c r="AF7" s="1103">
        <v>111</v>
      </c>
      <c r="AG7" s="1104"/>
      <c r="AH7" s="1104"/>
      <c r="AI7" s="1104"/>
      <c r="AJ7" s="1105"/>
      <c r="AK7" s="1087"/>
      <c r="AL7" s="1088"/>
      <c r="AM7" s="1088"/>
      <c r="AN7" s="1088"/>
      <c r="AO7" s="1088"/>
      <c r="AP7" s="1088">
        <v>6373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120</v>
      </c>
      <c r="CI7" s="1085"/>
      <c r="CJ7" s="1085"/>
      <c r="CK7" s="1085"/>
      <c r="CL7" s="1086"/>
      <c r="CM7" s="1084">
        <v>7398</v>
      </c>
      <c r="CN7" s="1085"/>
      <c r="CO7" s="1085"/>
      <c r="CP7" s="1085"/>
      <c r="CQ7" s="1086"/>
      <c r="CR7" s="1084" t="s">
        <v>544</v>
      </c>
      <c r="CS7" s="1085"/>
      <c r="CT7" s="1085"/>
      <c r="CU7" s="1085"/>
      <c r="CV7" s="1086"/>
      <c r="CW7" s="1084" t="s">
        <v>545</v>
      </c>
      <c r="CX7" s="1085"/>
      <c r="CY7" s="1085"/>
      <c r="CZ7" s="1085"/>
      <c r="DA7" s="1086"/>
      <c r="DB7" s="1084">
        <v>1</v>
      </c>
      <c r="DC7" s="1085"/>
      <c r="DD7" s="1085"/>
      <c r="DE7" s="1085"/>
      <c r="DF7" s="1086"/>
      <c r="DG7" s="1084" t="s">
        <v>545</v>
      </c>
      <c r="DH7" s="1085"/>
      <c r="DI7" s="1085"/>
      <c r="DJ7" s="1085"/>
      <c r="DK7" s="1086"/>
      <c r="DL7" s="1084">
        <v>64</v>
      </c>
      <c r="DM7" s="1085"/>
      <c r="DN7" s="1085"/>
      <c r="DO7" s="1085"/>
      <c r="DP7" s="1086"/>
      <c r="DQ7" s="1084">
        <v>6</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359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360</v>
      </c>
      <c r="B23" s="940" t="s">
        <v>361</v>
      </c>
      <c r="C23" s="941"/>
      <c r="D23" s="941"/>
      <c r="E23" s="941"/>
      <c r="F23" s="941"/>
      <c r="G23" s="941"/>
      <c r="H23" s="941"/>
      <c r="I23" s="941"/>
      <c r="J23" s="941"/>
      <c r="K23" s="941"/>
      <c r="L23" s="941"/>
      <c r="M23" s="941"/>
      <c r="N23" s="941"/>
      <c r="O23" s="941"/>
      <c r="P23" s="942"/>
      <c r="Q23" s="1064">
        <v>6094</v>
      </c>
      <c r="R23" s="1065"/>
      <c r="S23" s="1065"/>
      <c r="T23" s="1065"/>
      <c r="U23" s="1065"/>
      <c r="V23" s="1065">
        <v>5950</v>
      </c>
      <c r="W23" s="1065"/>
      <c r="X23" s="1065"/>
      <c r="Y23" s="1065"/>
      <c r="Z23" s="1065"/>
      <c r="AA23" s="1065">
        <v>144</v>
      </c>
      <c r="AB23" s="1065"/>
      <c r="AC23" s="1065"/>
      <c r="AD23" s="1065"/>
      <c r="AE23" s="1066"/>
      <c r="AF23" s="1067">
        <v>111</v>
      </c>
      <c r="AG23" s="1065"/>
      <c r="AH23" s="1065"/>
      <c r="AI23" s="1065"/>
      <c r="AJ23" s="1068"/>
      <c r="AK23" s="1069"/>
      <c r="AL23" s="1070"/>
      <c r="AM23" s="1070"/>
      <c r="AN23" s="1070"/>
      <c r="AO23" s="1070"/>
      <c r="AP23" s="1065">
        <v>6373</v>
      </c>
      <c r="AQ23" s="1065"/>
      <c r="AR23" s="1065"/>
      <c r="AS23" s="1065"/>
      <c r="AT23" s="1065"/>
      <c r="AU23" s="1071"/>
      <c r="AV23" s="1071"/>
      <c r="AW23" s="1071"/>
      <c r="AX23" s="1071"/>
      <c r="AY23" s="1072"/>
      <c r="AZ23" s="1061" t="s">
        <v>362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341</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373</v>
      </c>
      <c r="C28" s="1047"/>
      <c r="D28" s="1047"/>
      <c r="E28" s="1047"/>
      <c r="F28" s="1047"/>
      <c r="G28" s="1047"/>
      <c r="H28" s="1047"/>
      <c r="I28" s="1047"/>
      <c r="J28" s="1047"/>
      <c r="K28" s="1047"/>
      <c r="L28" s="1047"/>
      <c r="M28" s="1047"/>
      <c r="N28" s="1047"/>
      <c r="O28" s="1047"/>
      <c r="P28" s="1048"/>
      <c r="Q28" s="1049">
        <v>2059</v>
      </c>
      <c r="R28" s="1050"/>
      <c r="S28" s="1050"/>
      <c r="T28" s="1050"/>
      <c r="U28" s="1050"/>
      <c r="V28" s="1050">
        <v>2024</v>
      </c>
      <c r="W28" s="1050"/>
      <c r="X28" s="1050"/>
      <c r="Y28" s="1050"/>
      <c r="Z28" s="1050"/>
      <c r="AA28" s="1050">
        <v>35</v>
      </c>
      <c r="AB28" s="1050"/>
      <c r="AC28" s="1050"/>
      <c r="AD28" s="1050"/>
      <c r="AE28" s="1051"/>
      <c r="AF28" s="1052">
        <v>35</v>
      </c>
      <c r="AG28" s="1050"/>
      <c r="AH28" s="1050"/>
      <c r="AI28" s="1050"/>
      <c r="AJ28" s="1053"/>
      <c r="AK28" s="1054">
        <v>102</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374</v>
      </c>
      <c r="C29" s="1034"/>
      <c r="D29" s="1034"/>
      <c r="E29" s="1034"/>
      <c r="F29" s="1034"/>
      <c r="G29" s="1034"/>
      <c r="H29" s="1034"/>
      <c r="I29" s="1034"/>
      <c r="J29" s="1034"/>
      <c r="K29" s="1034"/>
      <c r="L29" s="1034"/>
      <c r="M29" s="1034"/>
      <c r="N29" s="1034"/>
      <c r="O29" s="1034"/>
      <c r="P29" s="1035"/>
      <c r="Q29" s="1039">
        <v>1221</v>
      </c>
      <c r="R29" s="1040"/>
      <c r="S29" s="1040"/>
      <c r="T29" s="1040"/>
      <c r="U29" s="1040"/>
      <c r="V29" s="1040">
        <v>1197</v>
      </c>
      <c r="W29" s="1040"/>
      <c r="X29" s="1040"/>
      <c r="Y29" s="1040"/>
      <c r="Z29" s="1040"/>
      <c r="AA29" s="1040">
        <v>23</v>
      </c>
      <c r="AB29" s="1040"/>
      <c r="AC29" s="1040"/>
      <c r="AD29" s="1040"/>
      <c r="AE29" s="1041"/>
      <c r="AF29" s="1015">
        <v>23</v>
      </c>
      <c r="AG29" s="1016"/>
      <c r="AH29" s="1016"/>
      <c r="AI29" s="1016"/>
      <c r="AJ29" s="1017"/>
      <c r="AK29" s="976">
        <v>154</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375</v>
      </c>
      <c r="C30" s="1034"/>
      <c r="D30" s="1034"/>
      <c r="E30" s="1034"/>
      <c r="F30" s="1034"/>
      <c r="G30" s="1034"/>
      <c r="H30" s="1034"/>
      <c r="I30" s="1034"/>
      <c r="J30" s="1034"/>
      <c r="K30" s="1034"/>
      <c r="L30" s="1034"/>
      <c r="M30" s="1034"/>
      <c r="N30" s="1034"/>
      <c r="O30" s="1034"/>
      <c r="P30" s="1035"/>
      <c r="Q30" s="1039">
        <v>148</v>
      </c>
      <c r="R30" s="1040"/>
      <c r="S30" s="1040"/>
      <c r="T30" s="1040"/>
      <c r="U30" s="1040"/>
      <c r="V30" s="1040">
        <v>147</v>
      </c>
      <c r="W30" s="1040"/>
      <c r="X30" s="1040"/>
      <c r="Y30" s="1040"/>
      <c r="Z30" s="1040"/>
      <c r="AA30" s="1040">
        <v>1</v>
      </c>
      <c r="AB30" s="1040"/>
      <c r="AC30" s="1040"/>
      <c r="AD30" s="1040"/>
      <c r="AE30" s="1041"/>
      <c r="AF30" s="1015">
        <v>1</v>
      </c>
      <c r="AG30" s="1016"/>
      <c r="AH30" s="1016"/>
      <c r="AI30" s="1016"/>
      <c r="AJ30" s="1017"/>
      <c r="AK30" s="976">
        <v>56</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376</v>
      </c>
      <c r="C31" s="1034"/>
      <c r="D31" s="1034"/>
      <c r="E31" s="1034"/>
      <c r="F31" s="1034"/>
      <c r="G31" s="1034"/>
      <c r="H31" s="1034"/>
      <c r="I31" s="1034"/>
      <c r="J31" s="1034"/>
      <c r="K31" s="1034"/>
      <c r="L31" s="1034"/>
      <c r="M31" s="1034"/>
      <c r="N31" s="1034"/>
      <c r="O31" s="1034"/>
      <c r="P31" s="1035"/>
      <c r="Q31" s="1039">
        <v>411</v>
      </c>
      <c r="R31" s="1040"/>
      <c r="S31" s="1040"/>
      <c r="T31" s="1040"/>
      <c r="U31" s="1040"/>
      <c r="V31" s="1040">
        <v>383</v>
      </c>
      <c r="W31" s="1040"/>
      <c r="X31" s="1040"/>
      <c r="Y31" s="1040"/>
      <c r="Z31" s="1040"/>
      <c r="AA31" s="1040">
        <v>28</v>
      </c>
      <c r="AB31" s="1040"/>
      <c r="AC31" s="1040"/>
      <c r="AD31" s="1040"/>
      <c r="AE31" s="1041"/>
      <c r="AF31" s="1015">
        <v>442</v>
      </c>
      <c r="AG31" s="1016"/>
      <c r="AH31" s="1016"/>
      <c r="AI31" s="1016"/>
      <c r="AJ31" s="1017"/>
      <c r="AK31" s="976" t="s">
        <v>552</v>
      </c>
      <c r="AL31" s="967"/>
      <c r="AM31" s="967"/>
      <c r="AN31" s="967"/>
      <c r="AO31" s="967"/>
      <c r="AP31" s="967">
        <v>1030</v>
      </c>
      <c r="AQ31" s="967"/>
      <c r="AR31" s="967"/>
      <c r="AS31" s="967"/>
      <c r="AT31" s="967"/>
      <c r="AU31" s="967"/>
      <c r="AV31" s="967"/>
      <c r="AW31" s="967"/>
      <c r="AX31" s="967"/>
      <c r="AY31" s="967"/>
      <c r="AZ31" s="1038"/>
      <c r="BA31" s="1038"/>
      <c r="BB31" s="1038"/>
      <c r="BC31" s="1038"/>
      <c r="BD31" s="1038"/>
      <c r="BE31" s="1028" t="s">
        <v>377</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378</v>
      </c>
      <c r="C32" s="1034"/>
      <c r="D32" s="1034"/>
      <c r="E32" s="1034"/>
      <c r="F32" s="1034"/>
      <c r="G32" s="1034"/>
      <c r="H32" s="1034"/>
      <c r="I32" s="1034"/>
      <c r="J32" s="1034"/>
      <c r="K32" s="1034"/>
      <c r="L32" s="1034"/>
      <c r="M32" s="1034"/>
      <c r="N32" s="1034"/>
      <c r="O32" s="1034"/>
      <c r="P32" s="1035"/>
      <c r="Q32" s="1039">
        <v>14</v>
      </c>
      <c r="R32" s="1040"/>
      <c r="S32" s="1040"/>
      <c r="T32" s="1040"/>
      <c r="U32" s="1040"/>
      <c r="V32" s="1040">
        <v>13</v>
      </c>
      <c r="W32" s="1040"/>
      <c r="X32" s="1040"/>
      <c r="Y32" s="1040"/>
      <c r="Z32" s="1040"/>
      <c r="AA32" s="1040">
        <v>1</v>
      </c>
      <c r="AB32" s="1040"/>
      <c r="AC32" s="1040"/>
      <c r="AD32" s="1040"/>
      <c r="AE32" s="1041"/>
      <c r="AF32" s="1015">
        <v>42</v>
      </c>
      <c r="AG32" s="1016"/>
      <c r="AH32" s="1016"/>
      <c r="AI32" s="1016"/>
      <c r="AJ32" s="1017"/>
      <c r="AK32" s="976" t="s">
        <v>553</v>
      </c>
      <c r="AL32" s="967"/>
      <c r="AM32" s="967"/>
      <c r="AN32" s="967"/>
      <c r="AO32" s="967"/>
      <c r="AP32" s="967">
        <v>250</v>
      </c>
      <c r="AQ32" s="967"/>
      <c r="AR32" s="967"/>
      <c r="AS32" s="967"/>
      <c r="AT32" s="967"/>
      <c r="AU32" s="967"/>
      <c r="AV32" s="967"/>
      <c r="AW32" s="967"/>
      <c r="AX32" s="967"/>
      <c r="AY32" s="967"/>
      <c r="AZ32" s="1038"/>
      <c r="BA32" s="1038"/>
      <c r="BB32" s="1038"/>
      <c r="BC32" s="1038"/>
      <c r="BD32" s="1038"/>
      <c r="BE32" s="1028" t="s">
        <v>377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379</v>
      </c>
      <c r="C33" s="1034"/>
      <c r="D33" s="1034"/>
      <c r="E33" s="1034"/>
      <c r="F33" s="1034"/>
      <c r="G33" s="1034"/>
      <c r="H33" s="1034"/>
      <c r="I33" s="1034"/>
      <c r="J33" s="1034"/>
      <c r="K33" s="1034"/>
      <c r="L33" s="1034"/>
      <c r="M33" s="1034"/>
      <c r="N33" s="1034"/>
      <c r="O33" s="1034"/>
      <c r="P33" s="1035"/>
      <c r="Q33" s="1039">
        <v>347</v>
      </c>
      <c r="R33" s="1040"/>
      <c r="S33" s="1040"/>
      <c r="T33" s="1040"/>
      <c r="U33" s="1040"/>
      <c r="V33" s="1040">
        <v>344</v>
      </c>
      <c r="W33" s="1040"/>
      <c r="X33" s="1040"/>
      <c r="Y33" s="1040"/>
      <c r="Z33" s="1040"/>
      <c r="AA33" s="1040">
        <v>3</v>
      </c>
      <c r="AB33" s="1040"/>
      <c r="AC33" s="1040"/>
      <c r="AD33" s="1040"/>
      <c r="AE33" s="1041"/>
      <c r="AF33" s="1015">
        <v>2</v>
      </c>
      <c r="AG33" s="1016"/>
      <c r="AH33" s="1016"/>
      <c r="AI33" s="1016"/>
      <c r="AJ33" s="1017"/>
      <c r="AK33" s="976">
        <v>177</v>
      </c>
      <c r="AL33" s="967"/>
      <c r="AM33" s="967"/>
      <c r="AN33" s="967"/>
      <c r="AO33" s="967"/>
      <c r="AP33" s="967">
        <v>2782</v>
      </c>
      <c r="AQ33" s="967"/>
      <c r="AR33" s="967"/>
      <c r="AS33" s="967"/>
      <c r="AT33" s="967"/>
      <c r="AU33" s="967">
        <v>2390</v>
      </c>
      <c r="AV33" s="967"/>
      <c r="AW33" s="967"/>
      <c r="AX33" s="967"/>
      <c r="AY33" s="967"/>
      <c r="AZ33" s="1038"/>
      <c r="BA33" s="1038"/>
      <c r="BB33" s="1038"/>
      <c r="BC33" s="1038"/>
      <c r="BD33" s="1038"/>
      <c r="BE33" s="1028" t="s">
        <v>380</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381</v>
      </c>
      <c r="C34" s="1034"/>
      <c r="D34" s="1034"/>
      <c r="E34" s="1034"/>
      <c r="F34" s="1034"/>
      <c r="G34" s="1034"/>
      <c r="H34" s="1034"/>
      <c r="I34" s="1034"/>
      <c r="J34" s="1034"/>
      <c r="K34" s="1034"/>
      <c r="L34" s="1034"/>
      <c r="M34" s="1034"/>
      <c r="N34" s="1034"/>
      <c r="O34" s="1034"/>
      <c r="P34" s="1035"/>
      <c r="Q34" s="1039">
        <v>153</v>
      </c>
      <c r="R34" s="1040"/>
      <c r="S34" s="1040"/>
      <c r="T34" s="1040"/>
      <c r="U34" s="1040"/>
      <c r="V34" s="1040">
        <v>153</v>
      </c>
      <c r="W34" s="1040"/>
      <c r="X34" s="1040"/>
      <c r="Y34" s="1040"/>
      <c r="Z34" s="1040"/>
      <c r="AA34" s="1040">
        <v>0</v>
      </c>
      <c r="AB34" s="1040"/>
      <c r="AC34" s="1040"/>
      <c r="AD34" s="1040"/>
      <c r="AE34" s="1041"/>
      <c r="AF34" s="1015" t="s">
        <v>382</v>
      </c>
      <c r="AG34" s="1016"/>
      <c r="AH34" s="1016"/>
      <c r="AI34" s="1016"/>
      <c r="AJ34" s="1017"/>
      <c r="AK34" s="976">
        <v>3</v>
      </c>
      <c r="AL34" s="967"/>
      <c r="AM34" s="967"/>
      <c r="AN34" s="967"/>
      <c r="AO34" s="967"/>
      <c r="AP34" s="967">
        <v>293</v>
      </c>
      <c r="AQ34" s="967"/>
      <c r="AR34" s="967"/>
      <c r="AS34" s="967"/>
      <c r="AT34" s="967"/>
      <c r="AU34" s="967">
        <v>293</v>
      </c>
      <c r="AV34" s="967"/>
      <c r="AW34" s="967"/>
      <c r="AX34" s="967"/>
      <c r="AY34" s="967"/>
      <c r="AZ34" s="1038"/>
      <c r="BA34" s="1038"/>
      <c r="BB34" s="1038"/>
      <c r="BC34" s="1038"/>
      <c r="BD34" s="1038"/>
      <c r="BE34" s="1028" t="s">
        <v>380</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360</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546</v>
      </c>
      <c r="AG63" s="955"/>
      <c r="AH63" s="955"/>
      <c r="AI63" s="955"/>
      <c r="AJ63" s="1026"/>
      <c r="AK63" s="1027"/>
      <c r="AL63" s="959"/>
      <c r="AM63" s="959"/>
      <c r="AN63" s="959"/>
      <c r="AO63" s="959"/>
      <c r="AP63" s="955">
        <v>4355</v>
      </c>
      <c r="AQ63" s="955"/>
      <c r="AR63" s="955"/>
      <c r="AS63" s="955"/>
      <c r="AT63" s="955"/>
      <c r="AU63" s="955">
        <v>1683</v>
      </c>
      <c r="AV63" s="955"/>
      <c r="AW63" s="955"/>
      <c r="AX63" s="955"/>
      <c r="AY63" s="955"/>
      <c r="AZ63" s="1021"/>
      <c r="BA63" s="1021"/>
      <c r="BB63" s="1021"/>
      <c r="BC63" s="1021"/>
      <c r="BD63" s="1021"/>
      <c r="BE63" s="956"/>
      <c r="BF63" s="956"/>
      <c r="BG63" s="956"/>
      <c r="BH63" s="956"/>
      <c r="BI63" s="957"/>
      <c r="BJ63" s="1022" t="s">
        <v>107</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387</v>
      </c>
      <c r="R66" s="998"/>
      <c r="S66" s="998"/>
      <c r="T66" s="998"/>
      <c r="U66" s="999"/>
      <c r="V66" s="997" t="s">
        <v>388</v>
      </c>
      <c r="W66" s="998"/>
      <c r="X66" s="998"/>
      <c r="Y66" s="998"/>
      <c r="Z66" s="999"/>
      <c r="AA66" s="997" t="s">
        <v>389</v>
      </c>
      <c r="AB66" s="998"/>
      <c r="AC66" s="998"/>
      <c r="AD66" s="998"/>
      <c r="AE66" s="999"/>
      <c r="AF66" s="1003" t="s">
        <v>390</v>
      </c>
      <c r="AG66" s="1004"/>
      <c r="AH66" s="1004"/>
      <c r="AI66" s="1004"/>
      <c r="AJ66" s="1005"/>
      <c r="AK66" s="997" t="s">
        <v>391</v>
      </c>
      <c r="AL66" s="992"/>
      <c r="AM66" s="992"/>
      <c r="AN66" s="992"/>
      <c r="AO66" s="993"/>
      <c r="AP66" s="997" t="s">
        <v>392</v>
      </c>
      <c r="AQ66" s="998"/>
      <c r="AR66" s="998"/>
      <c r="AS66" s="998"/>
      <c r="AT66" s="999"/>
      <c r="AU66" s="997" t="s">
        <v>393</v>
      </c>
      <c r="AV66" s="998"/>
      <c r="AW66" s="998"/>
      <c r="AX66" s="998"/>
      <c r="AY66" s="999"/>
      <c r="AZ66" s="997" t="s">
        <v>348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1063</v>
      </c>
      <c r="R68" s="978"/>
      <c r="S68" s="978"/>
      <c r="T68" s="978"/>
      <c r="U68" s="978"/>
      <c r="V68" s="978">
        <v>1023</v>
      </c>
      <c r="W68" s="978"/>
      <c r="X68" s="978"/>
      <c r="Y68" s="978"/>
      <c r="Z68" s="978"/>
      <c r="AA68" s="978">
        <v>40</v>
      </c>
      <c r="AB68" s="978"/>
      <c r="AC68" s="978"/>
      <c r="AD68" s="978"/>
      <c r="AE68" s="978"/>
      <c r="AF68" s="978">
        <v>32</v>
      </c>
      <c r="AG68" s="978"/>
      <c r="AH68" s="978"/>
      <c r="AI68" s="978"/>
      <c r="AJ68" s="978"/>
      <c r="AK68" s="978">
        <v>0</v>
      </c>
      <c r="AL68" s="978"/>
      <c r="AM68" s="978"/>
      <c r="AN68" s="978"/>
      <c r="AO68" s="978"/>
      <c r="AP68" s="978">
        <v>335</v>
      </c>
      <c r="AQ68" s="978"/>
      <c r="AR68" s="978"/>
      <c r="AS68" s="978"/>
      <c r="AT68" s="978"/>
      <c r="AU68" s="978">
        <v>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41</v>
      </c>
      <c r="R69" s="967"/>
      <c r="S69" s="967"/>
      <c r="T69" s="967"/>
      <c r="U69" s="967"/>
      <c r="V69" s="967">
        <v>29</v>
      </c>
      <c r="W69" s="967"/>
      <c r="X69" s="967"/>
      <c r="Y69" s="967"/>
      <c r="Z69" s="967"/>
      <c r="AA69" s="967">
        <v>12</v>
      </c>
      <c r="AB69" s="967"/>
      <c r="AC69" s="967"/>
      <c r="AD69" s="967"/>
      <c r="AE69" s="967"/>
      <c r="AF69" s="967">
        <v>12</v>
      </c>
      <c r="AG69" s="967"/>
      <c r="AH69" s="967"/>
      <c r="AI69" s="967"/>
      <c r="AJ69" s="967"/>
      <c r="AK69" s="967">
        <v>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14266</v>
      </c>
      <c r="R70" s="967"/>
      <c r="S70" s="967"/>
      <c r="T70" s="967"/>
      <c r="U70" s="967"/>
      <c r="V70" s="967">
        <v>13003</v>
      </c>
      <c r="W70" s="967"/>
      <c r="X70" s="967"/>
      <c r="Y70" s="967"/>
      <c r="Z70" s="967"/>
      <c r="AA70" s="967">
        <v>1263</v>
      </c>
      <c r="AB70" s="967"/>
      <c r="AC70" s="967"/>
      <c r="AD70" s="967"/>
      <c r="AE70" s="967"/>
      <c r="AF70" s="967">
        <v>1263</v>
      </c>
      <c r="AG70" s="967"/>
      <c r="AH70" s="967"/>
      <c r="AI70" s="967"/>
      <c r="AJ70" s="967"/>
      <c r="AK70" s="967">
        <v>2125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550</v>
      </c>
      <c r="C71" s="971"/>
      <c r="D71" s="971"/>
      <c r="E71" s="971"/>
      <c r="F71" s="971"/>
      <c r="G71" s="971"/>
      <c r="H71" s="971"/>
      <c r="I71" s="971"/>
      <c r="J71" s="971"/>
      <c r="K71" s="971"/>
      <c r="L71" s="971"/>
      <c r="M71" s="971"/>
      <c r="N71" s="971"/>
      <c r="O71" s="971"/>
      <c r="P71" s="972"/>
      <c r="Q71" s="973">
        <v>48</v>
      </c>
      <c r="R71" s="967"/>
      <c r="S71" s="967"/>
      <c r="T71" s="967"/>
      <c r="U71" s="967"/>
      <c r="V71" s="967">
        <v>40</v>
      </c>
      <c r="W71" s="967"/>
      <c r="X71" s="967"/>
      <c r="Y71" s="967"/>
      <c r="Z71" s="967"/>
      <c r="AA71" s="967">
        <v>9</v>
      </c>
      <c r="AB71" s="967"/>
      <c r="AC71" s="967"/>
      <c r="AD71" s="967"/>
      <c r="AE71" s="967"/>
      <c r="AF71" s="967">
        <v>9</v>
      </c>
      <c r="AG71" s="967"/>
      <c r="AH71" s="967"/>
      <c r="AI71" s="967"/>
      <c r="AJ71" s="967"/>
      <c r="AK71" s="967">
        <v>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551</v>
      </c>
      <c r="C72" s="971"/>
      <c r="D72" s="971"/>
      <c r="E72" s="971"/>
      <c r="F72" s="971"/>
      <c r="G72" s="971"/>
      <c r="H72" s="971"/>
      <c r="I72" s="971"/>
      <c r="J72" s="971"/>
      <c r="K72" s="971"/>
      <c r="L72" s="971"/>
      <c r="M72" s="971"/>
      <c r="N72" s="971"/>
      <c r="O72" s="971"/>
      <c r="P72" s="972"/>
      <c r="Q72" s="973">
        <v>12</v>
      </c>
      <c r="R72" s="967"/>
      <c r="S72" s="967"/>
      <c r="T72" s="967"/>
      <c r="U72" s="967"/>
      <c r="V72" s="967">
        <v>7</v>
      </c>
      <c r="W72" s="967"/>
      <c r="X72" s="967"/>
      <c r="Y72" s="967"/>
      <c r="Z72" s="967"/>
      <c r="AA72" s="967">
        <v>5</v>
      </c>
      <c r="AB72" s="967"/>
      <c r="AC72" s="967"/>
      <c r="AD72" s="967"/>
      <c r="AE72" s="967"/>
      <c r="AF72" s="967">
        <v>5</v>
      </c>
      <c r="AG72" s="967"/>
      <c r="AH72" s="967"/>
      <c r="AI72" s="967"/>
      <c r="AJ72" s="967"/>
      <c r="AK72" s="967">
        <v>0</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2</v>
      </c>
      <c r="R73" s="967"/>
      <c r="S73" s="967"/>
      <c r="T73" s="967"/>
      <c r="U73" s="967"/>
      <c r="V73" s="967">
        <v>1</v>
      </c>
      <c r="W73" s="967"/>
      <c r="X73" s="967"/>
      <c r="Y73" s="967"/>
      <c r="Z73" s="967"/>
      <c r="AA73" s="967">
        <v>1</v>
      </c>
      <c r="AB73" s="967"/>
      <c r="AC73" s="967"/>
      <c r="AD73" s="967"/>
      <c r="AE73" s="967"/>
      <c r="AF73" s="967">
        <v>1</v>
      </c>
      <c r="AG73" s="967"/>
      <c r="AH73" s="967"/>
      <c r="AI73" s="967"/>
      <c r="AJ73" s="967"/>
      <c r="AK73" s="967">
        <v>0</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548</v>
      </c>
      <c r="C74" s="971"/>
      <c r="D74" s="971"/>
      <c r="E74" s="971"/>
      <c r="F74" s="971"/>
      <c r="G74" s="971"/>
      <c r="H74" s="971"/>
      <c r="I74" s="971"/>
      <c r="J74" s="971"/>
      <c r="K74" s="971"/>
      <c r="L74" s="971"/>
      <c r="M74" s="971"/>
      <c r="N74" s="971"/>
      <c r="O74" s="971"/>
      <c r="P74" s="972"/>
      <c r="Q74" s="973">
        <v>45</v>
      </c>
      <c r="R74" s="967"/>
      <c r="S74" s="967"/>
      <c r="T74" s="967"/>
      <c r="U74" s="967"/>
      <c r="V74" s="967">
        <v>40</v>
      </c>
      <c r="W74" s="967"/>
      <c r="X74" s="967"/>
      <c r="Y74" s="967"/>
      <c r="Z74" s="967"/>
      <c r="AA74" s="967">
        <v>6</v>
      </c>
      <c r="AB74" s="967"/>
      <c r="AC74" s="967"/>
      <c r="AD74" s="967"/>
      <c r="AE74" s="967"/>
      <c r="AF74" s="967">
        <v>6</v>
      </c>
      <c r="AG74" s="967"/>
      <c r="AH74" s="967"/>
      <c r="AI74" s="967"/>
      <c r="AJ74" s="967"/>
      <c r="AK74" s="967">
        <v>0</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546</v>
      </c>
      <c r="C75" s="971"/>
      <c r="D75" s="971"/>
      <c r="E75" s="971"/>
      <c r="F75" s="971"/>
      <c r="G75" s="971"/>
      <c r="H75" s="971"/>
      <c r="I75" s="971"/>
      <c r="J75" s="971"/>
      <c r="K75" s="971"/>
      <c r="L75" s="971"/>
      <c r="M75" s="971"/>
      <c r="N75" s="971"/>
      <c r="O75" s="971"/>
      <c r="P75" s="972"/>
      <c r="Q75" s="974">
        <v>304</v>
      </c>
      <c r="R75" s="975"/>
      <c r="S75" s="975"/>
      <c r="T75" s="975"/>
      <c r="U75" s="976"/>
      <c r="V75" s="977">
        <v>289</v>
      </c>
      <c r="W75" s="975"/>
      <c r="X75" s="975"/>
      <c r="Y75" s="975"/>
      <c r="Z75" s="976"/>
      <c r="AA75" s="977">
        <v>15</v>
      </c>
      <c r="AB75" s="975"/>
      <c r="AC75" s="975"/>
      <c r="AD75" s="975"/>
      <c r="AE75" s="976"/>
      <c r="AF75" s="977">
        <v>15</v>
      </c>
      <c r="AG75" s="975"/>
      <c r="AH75" s="975"/>
      <c r="AI75" s="975"/>
      <c r="AJ75" s="976"/>
      <c r="AK75" s="977">
        <v>133</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547</v>
      </c>
      <c r="C76" s="971"/>
      <c r="D76" s="971"/>
      <c r="E76" s="971"/>
      <c r="F76" s="971"/>
      <c r="G76" s="971"/>
      <c r="H76" s="971"/>
      <c r="I76" s="971"/>
      <c r="J76" s="971"/>
      <c r="K76" s="971"/>
      <c r="L76" s="971"/>
      <c r="M76" s="971"/>
      <c r="N76" s="971"/>
      <c r="O76" s="971"/>
      <c r="P76" s="972"/>
      <c r="Q76" s="974">
        <v>225771</v>
      </c>
      <c r="R76" s="975"/>
      <c r="S76" s="975"/>
      <c r="T76" s="975"/>
      <c r="U76" s="976"/>
      <c r="V76" s="977">
        <v>216473</v>
      </c>
      <c r="W76" s="975"/>
      <c r="X76" s="975"/>
      <c r="Y76" s="975"/>
      <c r="Z76" s="976"/>
      <c r="AA76" s="977">
        <v>9298</v>
      </c>
      <c r="AB76" s="975"/>
      <c r="AC76" s="975"/>
      <c r="AD76" s="975"/>
      <c r="AE76" s="976"/>
      <c r="AF76" s="977">
        <v>9298</v>
      </c>
      <c r="AG76" s="975"/>
      <c r="AH76" s="975"/>
      <c r="AI76" s="975"/>
      <c r="AJ76" s="976"/>
      <c r="AK76" s="977">
        <v>2279</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11009</v>
      </c>
      <c r="AG88" s="955"/>
      <c r="AH88" s="955"/>
      <c r="AI88" s="955"/>
      <c r="AJ88" s="955"/>
      <c r="AK88" s="959"/>
      <c r="AL88" s="959"/>
      <c r="AM88" s="959"/>
      <c r="AN88" s="959"/>
      <c r="AO88" s="959"/>
      <c r="AP88" s="955">
        <v>335</v>
      </c>
      <c r="AQ88" s="955"/>
      <c r="AR88" s="955"/>
      <c r="AS88" s="955"/>
      <c r="AT88" s="955"/>
      <c r="AU88" s="955">
        <v>30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v>1</v>
      </c>
      <c r="DC102" s="947"/>
      <c r="DD102" s="947"/>
      <c r="DE102" s="947"/>
      <c r="DF102" s="948"/>
      <c r="DG102" s="946"/>
      <c r="DH102" s="947"/>
      <c r="DI102" s="947"/>
      <c r="DJ102" s="947"/>
      <c r="DK102" s="948"/>
      <c r="DL102" s="946">
        <v>64</v>
      </c>
      <c r="DM102" s="947"/>
      <c r="DN102" s="947"/>
      <c r="DO102" s="947"/>
      <c r="DP102" s="948"/>
      <c r="DQ102" s="946">
        <v>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281</v>
      </c>
      <c r="AG109" s="888"/>
      <c r="AH109" s="888"/>
      <c r="AI109" s="888"/>
      <c r="AJ109" s="889"/>
      <c r="AK109" s="890" t="s">
        <v>280</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281</v>
      </c>
      <c r="BW109" s="888"/>
      <c r="BX109" s="888"/>
      <c r="BY109" s="888"/>
      <c r="BZ109" s="889"/>
      <c r="CA109" s="890" t="s">
        <v>280</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281</v>
      </c>
      <c r="DM109" s="888"/>
      <c r="DN109" s="888"/>
      <c r="DO109" s="888"/>
      <c r="DP109" s="889"/>
      <c r="DQ109" s="890" t="s">
        <v>280</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704358</v>
      </c>
      <c r="AB110" s="873"/>
      <c r="AC110" s="873"/>
      <c r="AD110" s="873"/>
      <c r="AE110" s="874"/>
      <c r="AF110" s="875">
        <v>709260</v>
      </c>
      <c r="AG110" s="873"/>
      <c r="AH110" s="873"/>
      <c r="AI110" s="873"/>
      <c r="AJ110" s="874"/>
      <c r="AK110" s="875">
        <v>688368</v>
      </c>
      <c r="AL110" s="873"/>
      <c r="AM110" s="873"/>
      <c r="AN110" s="873"/>
      <c r="AO110" s="874"/>
      <c r="AP110" s="876">
        <v>21.7</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6406757</v>
      </c>
      <c r="BR110" s="800"/>
      <c r="BS110" s="800"/>
      <c r="BT110" s="800"/>
      <c r="BU110" s="800"/>
      <c r="BV110" s="800">
        <v>6545760</v>
      </c>
      <c r="BW110" s="800"/>
      <c r="BX110" s="800"/>
      <c r="BY110" s="800"/>
      <c r="BZ110" s="800"/>
      <c r="CA110" s="800">
        <v>6373164</v>
      </c>
      <c r="CB110" s="800"/>
      <c r="CC110" s="800"/>
      <c r="CD110" s="800"/>
      <c r="CE110" s="800"/>
      <c r="CF110" s="861">
        <v>201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107</v>
      </c>
      <c r="BR111" s="771"/>
      <c r="BS111" s="771"/>
      <c r="BT111" s="771"/>
      <c r="BU111" s="771"/>
      <c r="BV111" s="771" t="s">
        <v>107</v>
      </c>
      <c r="BW111" s="771"/>
      <c r="BX111" s="771"/>
      <c r="BY111" s="771"/>
      <c r="BZ111" s="771"/>
      <c r="CA111" s="771" t="s">
        <v>107</v>
      </c>
      <c r="CB111" s="771"/>
      <c r="CC111" s="771"/>
      <c r="CD111" s="771"/>
      <c r="CE111" s="771"/>
      <c r="CF111" s="848" t="s">
        <v>107</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107</v>
      </c>
      <c r="DH111" s="771"/>
      <c r="DI111" s="771"/>
      <c r="DJ111" s="771"/>
      <c r="DK111" s="771"/>
      <c r="DL111" s="771" t="s">
        <v>107</v>
      </c>
      <c r="DM111" s="771"/>
      <c r="DN111" s="771"/>
      <c r="DO111" s="771"/>
      <c r="DP111" s="771"/>
      <c r="DQ111" s="771" t="s">
        <v>107</v>
      </c>
      <c r="DR111" s="771"/>
      <c r="DS111" s="771"/>
      <c r="DT111" s="771"/>
      <c r="DU111" s="771"/>
      <c r="DV111" s="823" t="s">
        <v>107</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2957077</v>
      </c>
      <c r="BR112" s="771"/>
      <c r="BS112" s="771"/>
      <c r="BT112" s="771"/>
      <c r="BU112" s="771"/>
      <c r="BV112" s="771">
        <v>2934553</v>
      </c>
      <c r="BW112" s="771"/>
      <c r="BX112" s="771"/>
      <c r="BY112" s="771"/>
      <c r="BZ112" s="771"/>
      <c r="CA112" s="771">
        <v>2682932</v>
      </c>
      <c r="CB112" s="771"/>
      <c r="CC112" s="771"/>
      <c r="CD112" s="771"/>
      <c r="CE112" s="771"/>
      <c r="CF112" s="848">
        <v>84.6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121809</v>
      </c>
      <c r="AB113" s="909"/>
      <c r="AC113" s="909"/>
      <c r="AD113" s="909"/>
      <c r="AE113" s="910"/>
      <c r="AF113" s="911">
        <v>142282</v>
      </c>
      <c r="AG113" s="909"/>
      <c r="AH113" s="909"/>
      <c r="AI113" s="909"/>
      <c r="AJ113" s="910"/>
      <c r="AK113" s="911">
        <v>147870</v>
      </c>
      <c r="AL113" s="909"/>
      <c r="AM113" s="909"/>
      <c r="AN113" s="909"/>
      <c r="AO113" s="910"/>
      <c r="AP113" s="912">
        <v>4.7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211303</v>
      </c>
      <c r="BR113" s="771"/>
      <c r="BS113" s="771"/>
      <c r="BT113" s="771"/>
      <c r="BU113" s="771"/>
      <c r="BV113" s="771">
        <v>115564</v>
      </c>
      <c r="BW113" s="771"/>
      <c r="BX113" s="771"/>
      <c r="BY113" s="771"/>
      <c r="BZ113" s="771"/>
      <c r="CA113" s="771">
        <v>30221</v>
      </c>
      <c r="CB113" s="771"/>
      <c r="CC113" s="771"/>
      <c r="CD113" s="771"/>
      <c r="CE113" s="771"/>
      <c r="CF113" s="848">
        <v>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47978</v>
      </c>
      <c r="AB114" s="784"/>
      <c r="AC114" s="784"/>
      <c r="AD114" s="784"/>
      <c r="AE114" s="785"/>
      <c r="AF114" s="786">
        <v>34646</v>
      </c>
      <c r="AG114" s="784"/>
      <c r="AH114" s="784"/>
      <c r="AI114" s="784"/>
      <c r="AJ114" s="785"/>
      <c r="AK114" s="786">
        <v>35295</v>
      </c>
      <c r="AL114" s="784"/>
      <c r="AM114" s="784"/>
      <c r="AN114" s="784"/>
      <c r="AO114" s="785"/>
      <c r="AP114" s="754">
        <v>1.1000000000000001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682682</v>
      </c>
      <c r="BR114" s="771"/>
      <c r="BS114" s="771"/>
      <c r="BT114" s="771"/>
      <c r="BU114" s="771"/>
      <c r="BV114" s="771">
        <v>598200</v>
      </c>
      <c r="BW114" s="771"/>
      <c r="BX114" s="771"/>
      <c r="BY114" s="771"/>
      <c r="BZ114" s="771"/>
      <c r="CA114" s="771">
        <v>576287</v>
      </c>
      <c r="CB114" s="771"/>
      <c r="CC114" s="771"/>
      <c r="CD114" s="771"/>
      <c r="CE114" s="771"/>
      <c r="CF114" s="848">
        <v>18.2</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v>
      </c>
      <c r="AB115" s="909"/>
      <c r="AC115" s="909"/>
      <c r="AD115" s="909"/>
      <c r="AE115" s="910"/>
      <c r="AF115" s="911" t="s">
        <v>107</v>
      </c>
      <c r="AG115" s="909"/>
      <c r="AH115" s="909"/>
      <c r="AI115" s="909"/>
      <c r="AJ115" s="910"/>
      <c r="AK115" s="911" t="s">
        <v>107</v>
      </c>
      <c r="AL115" s="909"/>
      <c r="AM115" s="909"/>
      <c r="AN115" s="909"/>
      <c r="AO115" s="910"/>
      <c r="AP115" s="912" t="s">
        <v>107</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7140</v>
      </c>
      <c r="BR115" s="771"/>
      <c r="BS115" s="771"/>
      <c r="BT115" s="771"/>
      <c r="BU115" s="771"/>
      <c r="BV115" s="771">
        <v>6790</v>
      </c>
      <c r="BW115" s="771"/>
      <c r="BX115" s="771"/>
      <c r="BY115" s="771"/>
      <c r="BZ115" s="771"/>
      <c r="CA115" s="771">
        <v>6431</v>
      </c>
      <c r="CB115" s="771"/>
      <c r="CC115" s="771"/>
      <c r="CD115" s="771"/>
      <c r="CE115" s="771"/>
      <c r="CF115" s="848">
        <v>0.2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c r="A117" s="887" t="s">
        <v>164</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874177</v>
      </c>
      <c r="AB117" s="895"/>
      <c r="AC117" s="895"/>
      <c r="AD117" s="895"/>
      <c r="AE117" s="896"/>
      <c r="AF117" s="898">
        <v>886188</v>
      </c>
      <c r="AG117" s="895"/>
      <c r="AH117" s="895"/>
      <c r="AI117" s="895"/>
      <c r="AJ117" s="896"/>
      <c r="AK117" s="898">
        <v>871533</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281</v>
      </c>
      <c r="AG118" s="888"/>
      <c r="AH118" s="888"/>
      <c r="AI118" s="888"/>
      <c r="AJ118" s="889"/>
      <c r="AK118" s="890" t="s">
        <v>280</v>
      </c>
      <c r="AL118" s="888"/>
      <c r="AM118" s="888"/>
      <c r="AN118" s="888"/>
      <c r="AO118" s="889"/>
      <c r="AP118" s="891" t="s">
        <v>404</v>
      </c>
      <c r="AQ118" s="892"/>
      <c r="AR118" s="892"/>
      <c r="AS118" s="892"/>
      <c r="AT118" s="893"/>
      <c r="AU118" s="926"/>
      <c r="AV118" s="927"/>
      <c r="AW118" s="927"/>
      <c r="AX118" s="927"/>
      <c r="AY118" s="927"/>
      <c r="AZ118" s="228" t="s">
        <v>164</v>
      </c>
      <c r="BA118" s="228"/>
      <c r="BB118" s="228"/>
      <c r="BC118" s="228"/>
      <c r="BD118" s="228"/>
      <c r="BE118" s="228"/>
      <c r="BF118" s="228"/>
      <c r="BG118" s="228"/>
      <c r="BH118" s="228"/>
      <c r="BI118" s="228"/>
      <c r="BJ118" s="228"/>
      <c r="BK118" s="228"/>
      <c r="BL118" s="228"/>
      <c r="BM118" s="228"/>
      <c r="BN118" s="228"/>
      <c r="BO118" s="837" t="s">
        <v>433</v>
      </c>
      <c r="BP118" s="838"/>
      <c r="BQ118" s="857">
        <v>10264959</v>
      </c>
      <c r="BR118" s="858"/>
      <c r="BS118" s="858"/>
      <c r="BT118" s="858"/>
      <c r="BU118" s="858"/>
      <c r="BV118" s="858">
        <v>10200867</v>
      </c>
      <c r="BW118" s="858"/>
      <c r="BX118" s="858"/>
      <c r="BY118" s="858"/>
      <c r="BZ118" s="858"/>
      <c r="CA118" s="858">
        <v>9669035</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3058722</v>
      </c>
      <c r="BR119" s="800"/>
      <c r="BS119" s="800"/>
      <c r="BT119" s="800"/>
      <c r="BU119" s="800"/>
      <c r="BV119" s="800">
        <v>3165128</v>
      </c>
      <c r="BW119" s="800"/>
      <c r="BX119" s="800"/>
      <c r="BY119" s="800"/>
      <c r="BZ119" s="800"/>
      <c r="CA119" s="800">
        <v>3292164</v>
      </c>
      <c r="CB119" s="800"/>
      <c r="CC119" s="800"/>
      <c r="CD119" s="800"/>
      <c r="CE119" s="800"/>
      <c r="CF119" s="861">
        <v>103.8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885825</v>
      </c>
      <c r="BR120" s="771"/>
      <c r="BS120" s="771"/>
      <c r="BT120" s="771"/>
      <c r="BU120" s="771"/>
      <c r="BV120" s="771">
        <v>1234274</v>
      </c>
      <c r="BW120" s="771"/>
      <c r="BX120" s="771"/>
      <c r="BY120" s="771"/>
      <c r="BZ120" s="771"/>
      <c r="CA120" s="771">
        <v>1222147</v>
      </c>
      <c r="CB120" s="771"/>
      <c r="CC120" s="771"/>
      <c r="CD120" s="771"/>
      <c r="CE120" s="771"/>
      <c r="CF120" s="848">
        <v>38.5</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2498277</v>
      </c>
      <c r="DH120" s="800"/>
      <c r="DI120" s="800"/>
      <c r="DJ120" s="800"/>
      <c r="DK120" s="800"/>
      <c r="DL120" s="800">
        <v>2490761</v>
      </c>
      <c r="DM120" s="800"/>
      <c r="DN120" s="800"/>
      <c r="DO120" s="800"/>
      <c r="DP120" s="800"/>
      <c r="DQ120" s="800">
        <v>2389889</v>
      </c>
      <c r="DR120" s="800"/>
      <c r="DS120" s="800"/>
      <c r="DT120" s="800"/>
      <c r="DU120" s="800"/>
      <c r="DV120" s="801">
        <v>75.400000000000006</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5264310</v>
      </c>
      <c r="BR121" s="858"/>
      <c r="BS121" s="858"/>
      <c r="BT121" s="858"/>
      <c r="BU121" s="858"/>
      <c r="BV121" s="858">
        <v>5065525</v>
      </c>
      <c r="BW121" s="858"/>
      <c r="BX121" s="858"/>
      <c r="BY121" s="858"/>
      <c r="BZ121" s="858"/>
      <c r="CA121" s="858">
        <v>4968033</v>
      </c>
      <c r="CB121" s="858"/>
      <c r="CC121" s="858"/>
      <c r="CD121" s="858"/>
      <c r="CE121" s="858"/>
      <c r="CF121" s="859">
        <v>156.69999999999999</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v>458800</v>
      </c>
      <c r="DH121" s="771"/>
      <c r="DI121" s="771"/>
      <c r="DJ121" s="771"/>
      <c r="DK121" s="771"/>
      <c r="DL121" s="771">
        <v>443792</v>
      </c>
      <c r="DM121" s="771"/>
      <c r="DN121" s="771"/>
      <c r="DO121" s="771"/>
      <c r="DP121" s="771"/>
      <c r="DQ121" s="771">
        <v>293043</v>
      </c>
      <c r="DR121" s="771"/>
      <c r="DS121" s="771"/>
      <c r="DT121" s="771"/>
      <c r="DU121" s="771"/>
      <c r="DV121" s="823">
        <v>9.1999999999999993</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164</v>
      </c>
      <c r="BA122" s="228"/>
      <c r="BB122" s="228"/>
      <c r="BC122" s="228"/>
      <c r="BD122" s="228"/>
      <c r="BE122" s="228"/>
      <c r="BF122" s="228"/>
      <c r="BG122" s="228"/>
      <c r="BH122" s="228"/>
      <c r="BI122" s="228"/>
      <c r="BJ122" s="228"/>
      <c r="BK122" s="228"/>
      <c r="BL122" s="228"/>
      <c r="BM122" s="228"/>
      <c r="BN122" s="228"/>
      <c r="BO122" s="837" t="s">
        <v>444</v>
      </c>
      <c r="BP122" s="838"/>
      <c r="BQ122" s="839">
        <v>9208857</v>
      </c>
      <c r="BR122" s="840"/>
      <c r="BS122" s="840"/>
      <c r="BT122" s="840"/>
      <c r="BU122" s="840"/>
      <c r="BV122" s="840">
        <v>9464927</v>
      </c>
      <c r="BW122" s="840"/>
      <c r="BX122" s="840"/>
      <c r="BY122" s="840"/>
      <c r="BZ122" s="840"/>
      <c r="CA122" s="840">
        <v>9482344</v>
      </c>
      <c r="CB122" s="840"/>
      <c r="CC122" s="840"/>
      <c r="CD122" s="840"/>
      <c r="CE122" s="840"/>
      <c r="CF122" s="743"/>
      <c r="CG122" s="744"/>
      <c r="CH122" s="744"/>
      <c r="CI122" s="744"/>
      <c r="CJ122" s="841"/>
      <c r="CK122" s="851"/>
      <c r="CL122" s="812"/>
      <c r="CM122" s="812"/>
      <c r="CN122" s="812"/>
      <c r="CO122" s="813"/>
      <c r="CP122" s="828" t="s">
        <v>445</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v>
      </c>
      <c r="BR123" s="832"/>
      <c r="BS123" s="832"/>
      <c r="BT123" s="832"/>
      <c r="BU123" s="832"/>
      <c r="BV123" s="832">
        <v>23.8</v>
      </c>
      <c r="BW123" s="832"/>
      <c r="BX123" s="832"/>
      <c r="BY123" s="832"/>
      <c r="BZ123" s="832"/>
      <c r="CA123" s="832">
        <v>5.8</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t="s">
        <v>448</v>
      </c>
      <c r="DH123" s="784"/>
      <c r="DI123" s="784"/>
      <c r="DJ123" s="784"/>
      <c r="DK123" s="785"/>
      <c r="DL123" s="786" t="s">
        <v>448</v>
      </c>
      <c r="DM123" s="784"/>
      <c r="DN123" s="784"/>
      <c r="DO123" s="784"/>
      <c r="DP123" s="785"/>
      <c r="DQ123" s="786" t="s">
        <v>448</v>
      </c>
      <c r="DR123" s="784"/>
      <c r="DS123" s="784"/>
      <c r="DT123" s="784"/>
      <c r="DU123" s="785"/>
      <c r="DV123" s="754" t="s">
        <v>448</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448</v>
      </c>
      <c r="AB124" s="784"/>
      <c r="AC124" s="784"/>
      <c r="AD124" s="784"/>
      <c r="AE124" s="785"/>
      <c r="AF124" s="786" t="s">
        <v>448</v>
      </c>
      <c r="AG124" s="784"/>
      <c r="AH124" s="784"/>
      <c r="AI124" s="784"/>
      <c r="AJ124" s="785"/>
      <c r="AK124" s="786" t="s">
        <v>448</v>
      </c>
      <c r="AL124" s="784"/>
      <c r="AM124" s="784"/>
      <c r="AN124" s="784"/>
      <c r="AO124" s="785"/>
      <c r="AP124" s="754" t="s">
        <v>448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448</v>
      </c>
      <c r="DH124" s="717"/>
      <c r="DI124" s="717"/>
      <c r="DJ124" s="717"/>
      <c r="DK124" s="718"/>
      <c r="DL124" s="719" t="s">
        <v>448</v>
      </c>
      <c r="DM124" s="717"/>
      <c r="DN124" s="717"/>
      <c r="DO124" s="717"/>
      <c r="DP124" s="718"/>
      <c r="DQ124" s="719" t="s">
        <v>448</v>
      </c>
      <c r="DR124" s="717"/>
      <c r="DS124" s="717"/>
      <c r="DT124" s="717"/>
      <c r="DU124" s="718"/>
      <c r="DV124" s="807" t="s">
        <v>448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448</v>
      </c>
      <c r="AB125" s="784"/>
      <c r="AC125" s="784"/>
      <c r="AD125" s="784"/>
      <c r="AE125" s="785"/>
      <c r="AF125" s="786" t="s">
        <v>448</v>
      </c>
      <c r="AG125" s="784"/>
      <c r="AH125" s="784"/>
      <c r="AI125" s="784"/>
      <c r="AJ125" s="785"/>
      <c r="AK125" s="786" t="s">
        <v>448</v>
      </c>
      <c r="AL125" s="784"/>
      <c r="AM125" s="784"/>
      <c r="AN125" s="784"/>
      <c r="AO125" s="785"/>
      <c r="AP125" s="754" t="s">
        <v>448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448</v>
      </c>
      <c r="DH125" s="800"/>
      <c r="DI125" s="800"/>
      <c r="DJ125" s="800"/>
      <c r="DK125" s="800"/>
      <c r="DL125" s="800" t="s">
        <v>448</v>
      </c>
      <c r="DM125" s="800"/>
      <c r="DN125" s="800"/>
      <c r="DO125" s="800"/>
      <c r="DP125" s="800"/>
      <c r="DQ125" s="800" t="s">
        <v>448</v>
      </c>
      <c r="DR125" s="800"/>
      <c r="DS125" s="800"/>
      <c r="DT125" s="800"/>
      <c r="DU125" s="800"/>
      <c r="DV125" s="801" t="s">
        <v>448</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448</v>
      </c>
      <c r="AB126" s="784"/>
      <c r="AC126" s="784"/>
      <c r="AD126" s="784"/>
      <c r="AE126" s="785"/>
      <c r="AF126" s="786" t="s">
        <v>448</v>
      </c>
      <c r="AG126" s="784"/>
      <c r="AH126" s="784"/>
      <c r="AI126" s="784"/>
      <c r="AJ126" s="785"/>
      <c r="AK126" s="786" t="s">
        <v>448</v>
      </c>
      <c r="AL126" s="784"/>
      <c r="AM126" s="784"/>
      <c r="AN126" s="784"/>
      <c r="AO126" s="785"/>
      <c r="AP126" s="754" t="s">
        <v>448</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448</v>
      </c>
      <c r="DH126" s="771"/>
      <c r="DI126" s="771"/>
      <c r="DJ126" s="771"/>
      <c r="DK126" s="771"/>
      <c r="DL126" s="771" t="s">
        <v>448</v>
      </c>
      <c r="DM126" s="771"/>
      <c r="DN126" s="771"/>
      <c r="DO126" s="771"/>
      <c r="DP126" s="771"/>
      <c r="DQ126" s="771" t="s">
        <v>448</v>
      </c>
      <c r="DR126" s="771"/>
      <c r="DS126" s="771"/>
      <c r="DT126" s="771"/>
      <c r="DU126" s="771"/>
      <c r="DV126" s="823" t="s">
        <v>448</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v>
      </c>
      <c r="AB127" s="784"/>
      <c r="AC127" s="784"/>
      <c r="AD127" s="784"/>
      <c r="AE127" s="785"/>
      <c r="AF127" s="786" t="s">
        <v>448</v>
      </c>
      <c r="AG127" s="784"/>
      <c r="AH127" s="784"/>
      <c r="AI127" s="784"/>
      <c r="AJ127" s="785"/>
      <c r="AK127" s="786" t="s">
        <v>448</v>
      </c>
      <c r="AL127" s="784"/>
      <c r="AM127" s="784"/>
      <c r="AN127" s="784"/>
      <c r="AO127" s="785"/>
      <c r="AP127" s="754" t="s">
        <v>448</v>
      </c>
      <c r="AQ127" s="755"/>
      <c r="AR127" s="755"/>
      <c r="AS127" s="755"/>
      <c r="AT127" s="756"/>
      <c r="AU127" s="233"/>
      <c r="AV127" s="233"/>
      <c r="AW127" s="233"/>
      <c r="AX127" s="757" t="s">
        <v>458</v>
      </c>
      <c r="AY127" s="758"/>
      <c r="AZ127" s="758"/>
      <c r="BA127" s="758"/>
      <c r="BB127" s="758"/>
      <c r="BC127" s="758"/>
      <c r="BD127" s="758"/>
      <c r="BE127" s="759"/>
      <c r="BF127" s="760" t="s">
        <v>448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v>7140</v>
      </c>
      <c r="DH127" s="820"/>
      <c r="DI127" s="820"/>
      <c r="DJ127" s="820"/>
      <c r="DK127" s="820"/>
      <c r="DL127" s="820">
        <v>6790</v>
      </c>
      <c r="DM127" s="820"/>
      <c r="DN127" s="820"/>
      <c r="DO127" s="820"/>
      <c r="DP127" s="820"/>
      <c r="DQ127" s="820">
        <v>6431</v>
      </c>
      <c r="DR127" s="820"/>
      <c r="DS127" s="820"/>
      <c r="DT127" s="820"/>
      <c r="DU127" s="820"/>
      <c r="DV127" s="821">
        <v>0.2</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37376</v>
      </c>
      <c r="AB128" s="724"/>
      <c r="AC128" s="724"/>
      <c r="AD128" s="724"/>
      <c r="AE128" s="725"/>
      <c r="AF128" s="726">
        <v>39484</v>
      </c>
      <c r="AG128" s="724"/>
      <c r="AH128" s="724"/>
      <c r="AI128" s="724"/>
      <c r="AJ128" s="725"/>
      <c r="AK128" s="726">
        <v>45616</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448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3515736</v>
      </c>
      <c r="AB129" s="784"/>
      <c r="AC129" s="784"/>
      <c r="AD129" s="784"/>
      <c r="AE129" s="785"/>
      <c r="AF129" s="786">
        <v>3534202</v>
      </c>
      <c r="AG129" s="784"/>
      <c r="AH129" s="784"/>
      <c r="AI129" s="784"/>
      <c r="AJ129" s="785"/>
      <c r="AK129" s="786">
        <v>3601095</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413165</v>
      </c>
      <c r="AB130" s="784"/>
      <c r="AC130" s="784"/>
      <c r="AD130" s="784"/>
      <c r="AE130" s="785"/>
      <c r="AF130" s="786">
        <v>448854</v>
      </c>
      <c r="AG130" s="784"/>
      <c r="AH130" s="784"/>
      <c r="AI130" s="784"/>
      <c r="AJ130" s="785"/>
      <c r="AK130" s="786">
        <v>430189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5.8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3102571</v>
      </c>
      <c r="AB131" s="717"/>
      <c r="AC131" s="717"/>
      <c r="AD131" s="717"/>
      <c r="AE131" s="718"/>
      <c r="AF131" s="719">
        <v>3085348</v>
      </c>
      <c r="AG131" s="717"/>
      <c r="AH131" s="717"/>
      <c r="AI131" s="717"/>
      <c r="AJ131" s="718"/>
      <c r="AK131" s="719">
        <v>3170906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13.65435312</v>
      </c>
      <c r="AB132" s="740"/>
      <c r="AC132" s="740"/>
      <c r="AD132" s="740"/>
      <c r="AE132" s="741"/>
      <c r="AF132" s="742">
        <v>12.894817700000001</v>
      </c>
      <c r="AG132" s="740"/>
      <c r="AH132" s="740"/>
      <c r="AI132" s="740"/>
      <c r="AJ132" s="741"/>
      <c r="AK132" s="742">
        <v>12.47996629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13.9</v>
      </c>
      <c r="AB133" s="749"/>
      <c r="AC133" s="749"/>
      <c r="AD133" s="749"/>
      <c r="AE133" s="750"/>
      <c r="AF133" s="748">
        <v>13.4</v>
      </c>
      <c r="AG133" s="749"/>
      <c r="AH133" s="749"/>
      <c r="AI133" s="749"/>
      <c r="AJ133" s="750"/>
      <c r="AK133" s="748">
        <v>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6" zoomScale="75" zoomScaleNormal="85" zoomScaleSheetLayoutView="75" workbookViewId="0">
      <selection activeCell="K74" sqref="K7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2"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684127</v>
      </c>
      <c r="L9" s="264">
        <v>45226</v>
      </c>
      <c r="M9" s="265">
        <v>83939</v>
      </c>
      <c r="N9" s="266">
        <v>-46.1</v>
      </c>
    </row>
    <row r="10" spans="1:16">
      <c r="A10" s="248"/>
      <c r="B10" s="244"/>
      <c r="C10" s="244"/>
      <c r="D10" s="244"/>
      <c r="E10" s="244"/>
      <c r="F10" s="244"/>
      <c r="G10" s="1133" t="s">
        <v>480</v>
      </c>
      <c r="H10" s="1134"/>
      <c r="I10" s="1134"/>
      <c r="J10" s="1135"/>
      <c r="K10" s="267">
        <v>79410</v>
      </c>
      <c r="L10" s="268">
        <v>5250</v>
      </c>
      <c r="M10" s="269">
        <v>8976</v>
      </c>
      <c r="N10" s="270">
        <v>-41.5</v>
      </c>
    </row>
    <row r="11" spans="1:16" ht="13.5" customHeight="1">
      <c r="A11" s="248"/>
      <c r="B11" s="244"/>
      <c r="C11" s="244"/>
      <c r="D11" s="244"/>
      <c r="E11" s="244"/>
      <c r="F11" s="244"/>
      <c r="G11" s="1133" t="s">
        <v>481</v>
      </c>
      <c r="H11" s="1134"/>
      <c r="I11" s="1134"/>
      <c r="J11" s="1135"/>
      <c r="K11" s="267">
        <v>53210</v>
      </c>
      <c r="L11" s="268">
        <v>3518</v>
      </c>
      <c r="M11" s="269">
        <v>13172</v>
      </c>
      <c r="N11" s="270">
        <v>-73.3</v>
      </c>
    </row>
    <row r="12" spans="1:16" ht="13.5" customHeight="1">
      <c r="A12" s="248"/>
      <c r="B12" s="244"/>
      <c r="C12" s="244"/>
      <c r="D12" s="244"/>
      <c r="E12" s="244"/>
      <c r="F12" s="244"/>
      <c r="G12" s="1133" t="s">
        <v>482</v>
      </c>
      <c r="H12" s="1134"/>
      <c r="I12" s="1134"/>
      <c r="J12" s="1135"/>
      <c r="K12" s="267" t="s">
        <v>483</v>
      </c>
      <c r="L12" s="268" t="s">
        <v>483</v>
      </c>
      <c r="M12" s="269">
        <v>634</v>
      </c>
      <c r="N12" s="270" t="s">
        <v>483</v>
      </c>
    </row>
    <row r="13" spans="1:16" ht="13.5" customHeight="1">
      <c r="A13" s="248"/>
      <c r="B13" s="244"/>
      <c r="C13" s="244"/>
      <c r="D13" s="244"/>
      <c r="E13" s="244"/>
      <c r="F13" s="244"/>
      <c r="G13" s="1133" t="s">
        <v>484</v>
      </c>
      <c r="H13" s="1134"/>
      <c r="I13" s="1134"/>
      <c r="J13" s="1135"/>
      <c r="K13" s="267" t="s">
        <v>483</v>
      </c>
      <c r="L13" s="268" t="s">
        <v>483</v>
      </c>
      <c r="M13" s="269">
        <v>21</v>
      </c>
      <c r="N13" s="270" t="s">
        <v>483</v>
      </c>
    </row>
    <row r="14" spans="1:16" ht="13.5" customHeight="1">
      <c r="A14" s="248"/>
      <c r="B14" s="244"/>
      <c r="C14" s="244"/>
      <c r="D14" s="244"/>
      <c r="E14" s="244"/>
      <c r="F14" s="244"/>
      <c r="G14" s="1133" t="s">
        <v>485</v>
      </c>
      <c r="H14" s="1134"/>
      <c r="I14" s="1134"/>
      <c r="J14" s="1135"/>
      <c r="K14" s="267">
        <v>35488</v>
      </c>
      <c r="L14" s="268">
        <v>2346</v>
      </c>
      <c r="M14" s="269">
        <v>3872</v>
      </c>
      <c r="N14" s="270">
        <v>-39.4</v>
      </c>
    </row>
    <row r="15" spans="1:16" ht="13.5" customHeight="1">
      <c r="A15" s="248"/>
      <c r="B15" s="244"/>
      <c r="C15" s="244"/>
      <c r="D15" s="244"/>
      <c r="E15" s="244"/>
      <c r="F15" s="244"/>
      <c r="G15" s="1133" t="s">
        <v>486</v>
      </c>
      <c r="H15" s="1134"/>
      <c r="I15" s="1134"/>
      <c r="J15" s="1135"/>
      <c r="K15" s="267">
        <v>21833</v>
      </c>
      <c r="L15" s="268">
        <v>1443</v>
      </c>
      <c r="M15" s="269">
        <v>2062</v>
      </c>
      <c r="N15" s="270">
        <v>-30</v>
      </c>
    </row>
    <row r="16" spans="1:16">
      <c r="A16" s="248"/>
      <c r="B16" s="244"/>
      <c r="C16" s="244"/>
      <c r="D16" s="244"/>
      <c r="E16" s="244"/>
      <c r="F16" s="244"/>
      <c r="G16" s="1136" t="s">
        <v>487</v>
      </c>
      <c r="H16" s="1137"/>
      <c r="I16" s="1137"/>
      <c r="J16" s="1138"/>
      <c r="K16" s="268">
        <v>-57574</v>
      </c>
      <c r="L16" s="268">
        <v>-3806</v>
      </c>
      <c r="M16" s="269">
        <v>-8514</v>
      </c>
      <c r="N16" s="270">
        <v>-55.3</v>
      </c>
    </row>
    <row r="17" spans="1:16">
      <c r="A17" s="248"/>
      <c r="B17" s="244"/>
      <c r="C17" s="244"/>
      <c r="D17" s="244"/>
      <c r="E17" s="244"/>
      <c r="F17" s="244"/>
      <c r="G17" s="1136" t="s">
        <v>164</v>
      </c>
      <c r="H17" s="1137"/>
      <c r="I17" s="1137"/>
      <c r="J17" s="1138"/>
      <c r="K17" s="268">
        <v>816494</v>
      </c>
      <c r="L17" s="268">
        <v>53976</v>
      </c>
      <c r="M17" s="269">
        <v>104161</v>
      </c>
      <c r="N17" s="270">
        <v>-48.2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5.55</v>
      </c>
      <c r="L21" s="281">
        <v>9.8000000000000007</v>
      </c>
      <c r="M21" s="282">
        <v>-4.25</v>
      </c>
      <c r="N21" s="249"/>
      <c r="O21" s="283"/>
      <c r="P21" s="279"/>
    </row>
    <row r="22" spans="1:16" s="284" customFormat="1">
      <c r="A22" s="279"/>
      <c r="B22" s="249"/>
      <c r="C22" s="249"/>
      <c r="D22" s="249"/>
      <c r="E22" s="249"/>
      <c r="F22" s="249"/>
      <c r="G22" s="1130" t="s">
        <v>493</v>
      </c>
      <c r="H22" s="1131"/>
      <c r="I22" s="1131"/>
      <c r="J22" s="1132"/>
      <c r="K22" s="285">
        <v>96.4</v>
      </c>
      <c r="L22" s="286">
        <v>96.3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497</v>
      </c>
      <c r="H32" s="1122"/>
      <c r="I32" s="1122"/>
      <c r="J32" s="1123"/>
      <c r="K32" s="294">
        <v>688368</v>
      </c>
      <c r="L32" s="294">
        <v>45506</v>
      </c>
      <c r="M32" s="295">
        <v>53592</v>
      </c>
      <c r="N32" s="296">
        <v>-15.1</v>
      </c>
    </row>
    <row r="33" spans="1:16" ht="13.5" customHeight="1">
      <c r="A33" s="248"/>
      <c r="B33" s="244"/>
      <c r="C33" s="244"/>
      <c r="D33" s="244"/>
      <c r="E33" s="244"/>
      <c r="F33" s="244"/>
      <c r="G33" s="1121" t="s">
        <v>498</v>
      </c>
      <c r="H33" s="1122"/>
      <c r="I33" s="1122"/>
      <c r="J33" s="1123"/>
      <c r="K33" s="294" t="s">
        <v>483</v>
      </c>
      <c r="L33" s="294" t="s">
        <v>483</v>
      </c>
      <c r="M33" s="295" t="s">
        <v>483</v>
      </c>
      <c r="N33" s="296" t="s">
        <v>483</v>
      </c>
    </row>
    <row r="34" spans="1:16" ht="27" customHeight="1">
      <c r="A34" s="248"/>
      <c r="B34" s="244"/>
      <c r="C34" s="244"/>
      <c r="D34" s="244"/>
      <c r="E34" s="244"/>
      <c r="F34" s="244"/>
      <c r="G34" s="1121" t="s">
        <v>499</v>
      </c>
      <c r="H34" s="1122"/>
      <c r="I34" s="1122"/>
      <c r="J34" s="1123"/>
      <c r="K34" s="294" t="s">
        <v>483</v>
      </c>
      <c r="L34" s="294" t="s">
        <v>483</v>
      </c>
      <c r="M34" s="295">
        <v>0</v>
      </c>
      <c r="N34" s="296" t="s">
        <v>483</v>
      </c>
    </row>
    <row r="35" spans="1:16" ht="27" customHeight="1">
      <c r="A35" s="248"/>
      <c r="B35" s="244"/>
      <c r="C35" s="244"/>
      <c r="D35" s="244"/>
      <c r="E35" s="244"/>
      <c r="F35" s="244"/>
      <c r="G35" s="1121" t="s">
        <v>500</v>
      </c>
      <c r="H35" s="1122"/>
      <c r="I35" s="1122"/>
      <c r="J35" s="1123"/>
      <c r="K35" s="294">
        <v>147870</v>
      </c>
      <c r="L35" s="294">
        <v>9775</v>
      </c>
      <c r="M35" s="295">
        <v>20509</v>
      </c>
      <c r="N35" s="296">
        <v>-52.3</v>
      </c>
    </row>
    <row r="36" spans="1:16" ht="27" customHeight="1">
      <c r="A36" s="248"/>
      <c r="B36" s="244"/>
      <c r="C36" s="244"/>
      <c r="D36" s="244"/>
      <c r="E36" s="244"/>
      <c r="F36" s="244"/>
      <c r="G36" s="1121" t="s">
        <v>501</v>
      </c>
      <c r="H36" s="1122"/>
      <c r="I36" s="1122"/>
      <c r="J36" s="1123"/>
      <c r="K36" s="294">
        <v>35295</v>
      </c>
      <c r="L36" s="294">
        <v>2333</v>
      </c>
      <c r="M36" s="295">
        <v>3503</v>
      </c>
      <c r="N36" s="296">
        <v>-33.4</v>
      </c>
    </row>
    <row r="37" spans="1:16" ht="13.5" customHeight="1">
      <c r="A37" s="248"/>
      <c r="B37" s="244"/>
      <c r="C37" s="244"/>
      <c r="D37" s="244"/>
      <c r="E37" s="244"/>
      <c r="F37" s="244"/>
      <c r="G37" s="1121" t="s">
        <v>502</v>
      </c>
      <c r="H37" s="1122"/>
      <c r="I37" s="1122"/>
      <c r="J37" s="1123"/>
      <c r="K37" s="294" t="s">
        <v>483</v>
      </c>
      <c r="L37" s="294" t="s">
        <v>483</v>
      </c>
      <c r="M37" s="295">
        <v>1405</v>
      </c>
      <c r="N37" s="296" t="s">
        <v>483</v>
      </c>
    </row>
    <row r="38" spans="1:16" ht="27" customHeight="1">
      <c r="A38" s="248"/>
      <c r="B38" s="244"/>
      <c r="C38" s="244"/>
      <c r="D38" s="244"/>
      <c r="E38" s="244"/>
      <c r="F38" s="244"/>
      <c r="G38" s="1124" t="s">
        <v>503</v>
      </c>
      <c r="H38" s="1125"/>
      <c r="I38" s="1125"/>
      <c r="J38" s="1126"/>
      <c r="K38" s="297" t="s">
        <v>483</v>
      </c>
      <c r="L38" s="297" t="s">
        <v>483</v>
      </c>
      <c r="M38" s="298">
        <v>2</v>
      </c>
      <c r="N38" s="299" t="s">
        <v>483</v>
      </c>
      <c r="O38" s="293"/>
    </row>
    <row r="39" spans="1:16">
      <c r="A39" s="248"/>
      <c r="B39" s="244"/>
      <c r="C39" s="244"/>
      <c r="D39" s="244"/>
      <c r="E39" s="244"/>
      <c r="F39" s="244"/>
      <c r="G39" s="1124" t="s">
        <v>504</v>
      </c>
      <c r="H39" s="1125"/>
      <c r="I39" s="1125"/>
      <c r="J39" s="1126"/>
      <c r="K39" s="300">
        <v>-45616</v>
      </c>
      <c r="L39" s="300">
        <v>-3016</v>
      </c>
      <c r="M39" s="301">
        <v>-1515</v>
      </c>
      <c r="N39" s="302">
        <v>99.1</v>
      </c>
      <c r="O39" s="293"/>
    </row>
    <row r="40" spans="1:16" ht="27" customHeight="1">
      <c r="A40" s="248"/>
      <c r="B40" s="244"/>
      <c r="C40" s="244"/>
      <c r="D40" s="244"/>
      <c r="E40" s="244"/>
      <c r="F40" s="244"/>
      <c r="G40" s="1121" t="s">
        <v>505</v>
      </c>
      <c r="H40" s="1122"/>
      <c r="I40" s="1122"/>
      <c r="J40" s="1123"/>
      <c r="K40" s="300">
        <v>-430189</v>
      </c>
      <c r="L40" s="300">
        <v>-28438</v>
      </c>
      <c r="M40" s="301">
        <v>-52955</v>
      </c>
      <c r="N40" s="302">
        <v>-46.3</v>
      </c>
      <c r="O40" s="293"/>
    </row>
    <row r="41" spans="1:16">
      <c r="A41" s="248"/>
      <c r="B41" s="244"/>
      <c r="C41" s="244"/>
      <c r="D41" s="244"/>
      <c r="E41" s="244"/>
      <c r="F41" s="244"/>
      <c r="G41" s="1127" t="s">
        <v>275</v>
      </c>
      <c r="H41" s="1128"/>
      <c r="I41" s="1128"/>
      <c r="J41" s="1129"/>
      <c r="K41" s="294">
        <v>395728</v>
      </c>
      <c r="L41" s="300">
        <v>26160</v>
      </c>
      <c r="M41" s="301">
        <v>24541</v>
      </c>
      <c r="N41" s="302">
        <v>6.6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474</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753300</v>
      </c>
      <c r="J51" s="320">
        <v>49364</v>
      </c>
      <c r="K51" s="321">
        <v>-11.2</v>
      </c>
      <c r="L51" s="322">
        <v>61557</v>
      </c>
      <c r="M51" s="323">
        <v>-14.3</v>
      </c>
      <c r="N51" s="324">
        <v>3.1</v>
      </c>
    </row>
    <row r="52" spans="1:14">
      <c r="A52" s="248"/>
      <c r="B52" s="244"/>
      <c r="C52" s="244"/>
      <c r="D52" s="244"/>
      <c r="E52" s="244"/>
      <c r="F52" s="244"/>
      <c r="G52" s="325"/>
      <c r="H52" s="326" t="s">
        <v>516</v>
      </c>
      <c r="I52" s="327">
        <v>372740</v>
      </c>
      <c r="J52" s="328">
        <v>24426</v>
      </c>
      <c r="K52" s="329">
        <v>-37.299999999999997</v>
      </c>
      <c r="L52" s="330">
        <v>32497</v>
      </c>
      <c r="M52" s="331">
        <v>-7.2</v>
      </c>
      <c r="N52" s="332">
        <v>-30.1</v>
      </c>
    </row>
    <row r="53" spans="1:14">
      <c r="A53" s="248"/>
      <c r="B53" s="244"/>
      <c r="C53" s="244"/>
      <c r="D53" s="244"/>
      <c r="E53" s="244"/>
      <c r="F53" s="244"/>
      <c r="G53" s="310" t="s">
        <v>517</v>
      </c>
      <c r="H53" s="311"/>
      <c r="I53" s="319">
        <v>1147533</v>
      </c>
      <c r="J53" s="320">
        <v>75233</v>
      </c>
      <c r="K53" s="321">
        <v>52.4</v>
      </c>
      <c r="L53" s="322">
        <v>69806</v>
      </c>
      <c r="M53" s="323">
        <v>13.4</v>
      </c>
      <c r="N53" s="324">
        <v>39</v>
      </c>
    </row>
    <row r="54" spans="1:14">
      <c r="A54" s="248"/>
      <c r="B54" s="244"/>
      <c r="C54" s="244"/>
      <c r="D54" s="244"/>
      <c r="E54" s="244"/>
      <c r="F54" s="244"/>
      <c r="G54" s="325"/>
      <c r="H54" s="326" t="s">
        <v>516</v>
      </c>
      <c r="I54" s="327">
        <v>513328</v>
      </c>
      <c r="J54" s="328">
        <v>33654</v>
      </c>
      <c r="K54" s="329">
        <v>37.799999999999997</v>
      </c>
      <c r="L54" s="330">
        <v>32823</v>
      </c>
      <c r="M54" s="331">
        <v>1</v>
      </c>
      <c r="N54" s="332">
        <v>36.799999999999997</v>
      </c>
    </row>
    <row r="55" spans="1:14">
      <c r="A55" s="248"/>
      <c r="B55" s="244"/>
      <c r="C55" s="244"/>
      <c r="D55" s="244"/>
      <c r="E55" s="244"/>
      <c r="F55" s="244"/>
      <c r="G55" s="310" t="s">
        <v>518</v>
      </c>
      <c r="H55" s="311"/>
      <c r="I55" s="319">
        <v>971258</v>
      </c>
      <c r="J55" s="320">
        <v>63768</v>
      </c>
      <c r="K55" s="321">
        <v>-15.2</v>
      </c>
      <c r="L55" s="322">
        <v>74444</v>
      </c>
      <c r="M55" s="323">
        <v>6.6</v>
      </c>
      <c r="N55" s="324">
        <v>-21.8</v>
      </c>
    </row>
    <row r="56" spans="1:14">
      <c r="A56" s="248"/>
      <c r="B56" s="244"/>
      <c r="C56" s="244"/>
      <c r="D56" s="244"/>
      <c r="E56" s="244"/>
      <c r="F56" s="244"/>
      <c r="G56" s="325"/>
      <c r="H56" s="326" t="s">
        <v>516</v>
      </c>
      <c r="I56" s="327">
        <v>271806</v>
      </c>
      <c r="J56" s="328">
        <v>17846</v>
      </c>
      <c r="K56" s="329">
        <v>-47</v>
      </c>
      <c r="L56" s="330">
        <v>34175</v>
      </c>
      <c r="M56" s="331">
        <v>4.0999999999999996</v>
      </c>
      <c r="N56" s="332">
        <v>-51.1</v>
      </c>
    </row>
    <row r="57" spans="1:14">
      <c r="A57" s="248"/>
      <c r="B57" s="244"/>
      <c r="C57" s="244"/>
      <c r="D57" s="244"/>
      <c r="E57" s="244"/>
      <c r="F57" s="244"/>
      <c r="G57" s="310" t="s">
        <v>519</v>
      </c>
      <c r="H57" s="311"/>
      <c r="I57" s="319">
        <v>1513878</v>
      </c>
      <c r="J57" s="320">
        <v>99900</v>
      </c>
      <c r="K57" s="321">
        <v>56.7</v>
      </c>
      <c r="L57" s="322">
        <v>85205</v>
      </c>
      <c r="M57" s="323">
        <v>14.5</v>
      </c>
      <c r="N57" s="324">
        <v>42.2</v>
      </c>
    </row>
    <row r="58" spans="1:14">
      <c r="A58" s="248"/>
      <c r="B58" s="244"/>
      <c r="C58" s="244"/>
      <c r="D58" s="244"/>
      <c r="E58" s="244"/>
      <c r="F58" s="244"/>
      <c r="G58" s="325"/>
      <c r="H58" s="326" t="s">
        <v>516</v>
      </c>
      <c r="I58" s="327">
        <v>582450</v>
      </c>
      <c r="J58" s="328">
        <v>38435</v>
      </c>
      <c r="K58" s="329">
        <v>115.4</v>
      </c>
      <c r="L58" s="330">
        <v>38847</v>
      </c>
      <c r="M58" s="331">
        <v>13.7</v>
      </c>
      <c r="N58" s="332">
        <v>101.7</v>
      </c>
    </row>
    <row r="59" spans="1:14">
      <c r="A59" s="248"/>
      <c r="B59" s="244"/>
      <c r="C59" s="244"/>
      <c r="D59" s="244"/>
      <c r="E59" s="244"/>
      <c r="F59" s="244"/>
      <c r="G59" s="310" t="s">
        <v>520</v>
      </c>
      <c r="H59" s="311"/>
      <c r="I59" s="319">
        <v>769511</v>
      </c>
      <c r="J59" s="320">
        <v>50870</v>
      </c>
      <c r="K59" s="321">
        <v>-49.1</v>
      </c>
      <c r="L59" s="322">
        <v>106092</v>
      </c>
      <c r="M59" s="323">
        <v>24.5</v>
      </c>
      <c r="N59" s="324">
        <v>-73.599999999999994</v>
      </c>
    </row>
    <row r="60" spans="1:14">
      <c r="A60" s="248"/>
      <c r="B60" s="244"/>
      <c r="C60" s="244"/>
      <c r="D60" s="244"/>
      <c r="E60" s="244"/>
      <c r="F60" s="244"/>
      <c r="G60" s="325"/>
      <c r="H60" s="326" t="s">
        <v>516</v>
      </c>
      <c r="I60" s="333">
        <v>428865</v>
      </c>
      <c r="J60" s="328">
        <v>28351</v>
      </c>
      <c r="K60" s="329">
        <v>-26.2</v>
      </c>
      <c r="L60" s="330">
        <v>44299</v>
      </c>
      <c r="M60" s="331">
        <v>14</v>
      </c>
      <c r="N60" s="332">
        <v>-40.200000000000003</v>
      </c>
    </row>
    <row r="61" spans="1:14">
      <c r="A61" s="248"/>
      <c r="B61" s="244"/>
      <c r="C61" s="244"/>
      <c r="D61" s="244"/>
      <c r="E61" s="244"/>
      <c r="F61" s="244"/>
      <c r="G61" s="310" t="s">
        <v>521</v>
      </c>
      <c r="H61" s="334"/>
      <c r="I61" s="335">
        <v>1031096</v>
      </c>
      <c r="J61" s="336">
        <v>67827</v>
      </c>
      <c r="K61" s="337">
        <v>6.7</v>
      </c>
      <c r="L61" s="338">
        <v>79421</v>
      </c>
      <c r="M61" s="339">
        <v>8.9</v>
      </c>
      <c r="N61" s="324">
        <v>-2.2000000000000002</v>
      </c>
    </row>
    <row r="62" spans="1:14">
      <c r="A62" s="248"/>
      <c r="B62" s="244"/>
      <c r="C62" s="244"/>
      <c r="D62" s="244"/>
      <c r="E62" s="244"/>
      <c r="F62" s="244"/>
      <c r="G62" s="325"/>
      <c r="H62" s="326" t="s">
        <v>516</v>
      </c>
      <c r="I62" s="327">
        <v>433838</v>
      </c>
      <c r="J62" s="328">
        <v>28542</v>
      </c>
      <c r="K62" s="329">
        <v>8.5</v>
      </c>
      <c r="L62" s="330">
        <v>36528</v>
      </c>
      <c r="M62" s="331">
        <v>5.0999999999999996</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9" zoomScaleNormal="100" zoomScaleSheetLayoutView="55" workbookViewId="0">
      <selection activeCell="G116" sqref="G11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A113" sqref="A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16.95</v>
      </c>
      <c r="G47" s="12">
        <v>16.95</v>
      </c>
      <c r="H47" s="12">
        <v>16.559999999999999</v>
      </c>
      <c r="I47" s="12">
        <v>16.510000000000002</v>
      </c>
      <c r="J47" s="13">
        <v>16.25</v>
      </c>
    </row>
    <row r="48" spans="2:10" ht="57.75" customHeight="1">
      <c r="B48" s="14"/>
      <c r="C48" s="1141" t="s">
        <v>4</v>
      </c>
      <c r="D48" s="1141"/>
      <c r="E48" s="1142"/>
      <c r="F48" s="15">
        <v>3.94</v>
      </c>
      <c r="G48" s="16">
        <v>3.32</v>
      </c>
      <c r="H48" s="16">
        <v>2.37</v>
      </c>
      <c r="I48" s="16">
        <v>2.83</v>
      </c>
      <c r="J48" s="17">
        <v>3.08</v>
      </c>
    </row>
    <row r="49" spans="2:10" ht="57.75" customHeight="1" thickBot="1">
      <c r="B49" s="18"/>
      <c r="C49" s="1143" t="s">
        <v>5</v>
      </c>
      <c r="D49" s="1143"/>
      <c r="E49" s="1144"/>
      <c r="F49" s="19">
        <v>5.18</v>
      </c>
      <c r="G49" s="20" t="s">
        <v>528</v>
      </c>
      <c r="H49" s="20" t="s">
        <v>529</v>
      </c>
      <c r="I49" s="20">
        <v>0.51</v>
      </c>
      <c r="J49" s="21">
        <v>0.39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530</v>
      </c>
      <c r="D34" s="1151"/>
      <c r="E34" s="1152"/>
      <c r="F34" s="32">
        <v>10.3</v>
      </c>
      <c r="G34" s="33">
        <v>11.06</v>
      </c>
      <c r="H34" s="33">
        <v>10.61</v>
      </c>
      <c r="I34" s="33">
        <v>11.45</v>
      </c>
      <c r="J34" s="34">
        <v>12.27</v>
      </c>
      <c r="K34" s="22"/>
      <c r="L34" s="22"/>
      <c r="M34" s="22"/>
      <c r="N34" s="22"/>
      <c r="O34" s="22"/>
      <c r="P34" s="22"/>
    </row>
    <row r="35" spans="1:16" ht="39" customHeight="1">
      <c r="A35" s="22"/>
      <c r="B35" s="35"/>
      <c r="C35" s="1145" t="s">
        <v>531</v>
      </c>
      <c r="D35" s="1146"/>
      <c r="E35" s="1147"/>
      <c r="F35" s="36">
        <v>3.94</v>
      </c>
      <c r="G35" s="37">
        <v>3.32</v>
      </c>
      <c r="H35" s="37">
        <v>2.37</v>
      </c>
      <c r="I35" s="37">
        <v>2.83</v>
      </c>
      <c r="J35" s="38">
        <v>3.07</v>
      </c>
      <c r="K35" s="22"/>
      <c r="L35" s="22"/>
      <c r="M35" s="22"/>
      <c r="N35" s="22"/>
      <c r="O35" s="22"/>
      <c r="P35" s="22"/>
    </row>
    <row r="36" spans="1:16" ht="39" customHeight="1">
      <c r="A36" s="22"/>
      <c r="B36" s="35"/>
      <c r="C36" s="1145" t="s">
        <v>532</v>
      </c>
      <c r="D36" s="1146"/>
      <c r="E36" s="1147"/>
      <c r="F36" s="36" t="s">
        <v>483</v>
      </c>
      <c r="G36" s="37">
        <v>0.18</v>
      </c>
      <c r="H36" s="37">
        <v>0.68</v>
      </c>
      <c r="I36" s="37">
        <v>0.94</v>
      </c>
      <c r="J36" s="38">
        <v>1.1599999999999999</v>
      </c>
      <c r="K36" s="22"/>
      <c r="L36" s="22"/>
      <c r="M36" s="22"/>
      <c r="N36" s="22"/>
      <c r="O36" s="22"/>
      <c r="P36" s="22"/>
    </row>
    <row r="37" spans="1:16" ht="39" customHeight="1">
      <c r="A37" s="22"/>
      <c r="B37" s="35"/>
      <c r="C37" s="1145" t="s">
        <v>533</v>
      </c>
      <c r="D37" s="1146"/>
      <c r="E37" s="1147"/>
      <c r="F37" s="36">
        <v>0.99</v>
      </c>
      <c r="G37" s="37">
        <v>0.09</v>
      </c>
      <c r="H37" s="37">
        <v>0.94</v>
      </c>
      <c r="I37" s="37">
        <v>1.25</v>
      </c>
      <c r="J37" s="38">
        <v>0.97</v>
      </c>
      <c r="K37" s="22"/>
      <c r="L37" s="22"/>
      <c r="M37" s="22"/>
      <c r="N37" s="22"/>
      <c r="O37" s="22"/>
      <c r="P37" s="22"/>
    </row>
    <row r="38" spans="1:16" ht="39" customHeight="1">
      <c r="A38" s="22"/>
      <c r="B38" s="35"/>
      <c r="C38" s="1145" t="s">
        <v>534</v>
      </c>
      <c r="D38" s="1146"/>
      <c r="E38" s="1147"/>
      <c r="F38" s="36">
        <v>1.1399999999999999</v>
      </c>
      <c r="G38" s="37">
        <v>0.32</v>
      </c>
      <c r="H38" s="37">
        <v>0.46</v>
      </c>
      <c r="I38" s="37">
        <v>0.7</v>
      </c>
      <c r="J38" s="38">
        <v>0.64</v>
      </c>
      <c r="K38" s="22"/>
      <c r="L38" s="22"/>
      <c r="M38" s="22"/>
      <c r="N38" s="22"/>
      <c r="O38" s="22"/>
      <c r="P38" s="22"/>
    </row>
    <row r="39" spans="1:16" ht="39" customHeight="1">
      <c r="A39" s="22"/>
      <c r="B39" s="35"/>
      <c r="C39" s="1145" t="s">
        <v>535</v>
      </c>
      <c r="D39" s="1146"/>
      <c r="E39" s="1147"/>
      <c r="F39" s="36">
        <v>0.04</v>
      </c>
      <c r="G39" s="37">
        <v>0.05</v>
      </c>
      <c r="H39" s="37">
        <v>0.06</v>
      </c>
      <c r="I39" s="37">
        <v>0.06</v>
      </c>
      <c r="J39" s="38">
        <v>0.06</v>
      </c>
      <c r="K39" s="22"/>
      <c r="L39" s="22"/>
      <c r="M39" s="22"/>
      <c r="N39" s="22"/>
      <c r="O39" s="22"/>
      <c r="P39" s="22"/>
    </row>
    <row r="40" spans="1:16" ht="39" customHeight="1">
      <c r="A40" s="22"/>
      <c r="B40" s="35"/>
      <c r="C40" s="1145" t="s">
        <v>536</v>
      </c>
      <c r="D40" s="1146"/>
      <c r="E40" s="1147"/>
      <c r="F40" s="36">
        <v>0.15</v>
      </c>
      <c r="G40" s="37">
        <v>0.02</v>
      </c>
      <c r="H40" s="37">
        <v>0.01</v>
      </c>
      <c r="I40" s="37">
        <v>0.03</v>
      </c>
      <c r="J40" s="38">
        <v>0.03</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539</v>
      </c>
      <c r="D43" s="1149"/>
      <c r="E43" s="1150"/>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8" zoomScale="75" zoomScaleNormal="75" zoomScaleSheetLayoutView="55" workbookViewId="0">
      <selection activeCell="M47" sqref="M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10</v>
      </c>
      <c r="C45" s="1162"/>
      <c r="D45" s="58"/>
      <c r="E45" s="1167" t="s">
        <v>11</v>
      </c>
      <c r="F45" s="1167"/>
      <c r="G45" s="1167"/>
      <c r="H45" s="1167"/>
      <c r="I45" s="1167"/>
      <c r="J45" s="1168"/>
      <c r="K45" s="59">
        <v>684</v>
      </c>
      <c r="L45" s="60">
        <v>679</v>
      </c>
      <c r="M45" s="60">
        <v>704</v>
      </c>
      <c r="N45" s="60">
        <v>709</v>
      </c>
      <c r="O45" s="61">
        <v>688</v>
      </c>
      <c r="P45" s="48"/>
      <c r="Q45" s="48"/>
      <c r="R45" s="48"/>
      <c r="S45" s="48"/>
      <c r="T45" s="48"/>
      <c r="U45" s="48"/>
    </row>
    <row r="46" spans="1:21" ht="30.75" customHeight="1">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14</v>
      </c>
      <c r="F48" s="1155"/>
      <c r="G48" s="1155"/>
      <c r="H48" s="1155"/>
      <c r="I48" s="1155"/>
      <c r="J48" s="1156"/>
      <c r="K48" s="63">
        <v>118</v>
      </c>
      <c r="L48" s="64">
        <v>122</v>
      </c>
      <c r="M48" s="64">
        <v>122</v>
      </c>
      <c r="N48" s="64">
        <v>142</v>
      </c>
      <c r="O48" s="65">
        <v>148</v>
      </c>
      <c r="P48" s="48"/>
      <c r="Q48" s="48"/>
      <c r="R48" s="48"/>
      <c r="S48" s="48"/>
      <c r="T48" s="48"/>
      <c r="U48" s="48"/>
    </row>
    <row r="49" spans="1:21" ht="30.75" customHeight="1">
      <c r="A49" s="48"/>
      <c r="B49" s="1163"/>
      <c r="C49" s="1164"/>
      <c r="D49" s="62"/>
      <c r="E49" s="1155" t="s">
        <v>15</v>
      </c>
      <c r="F49" s="1155"/>
      <c r="G49" s="1155"/>
      <c r="H49" s="1155"/>
      <c r="I49" s="1155"/>
      <c r="J49" s="1156"/>
      <c r="K49" s="63">
        <v>46</v>
      </c>
      <c r="L49" s="64">
        <v>48</v>
      </c>
      <c r="M49" s="64">
        <v>48</v>
      </c>
      <c r="N49" s="64">
        <v>35</v>
      </c>
      <c r="O49" s="65">
        <v>35</v>
      </c>
      <c r="P49" s="48"/>
      <c r="Q49" s="48"/>
      <c r="R49" s="48"/>
      <c r="S49" s="48"/>
      <c r="T49" s="48"/>
      <c r="U49" s="48"/>
    </row>
    <row r="50" spans="1:21" ht="30.75" customHeight="1">
      <c r="A50" s="48"/>
      <c r="B50" s="1163"/>
      <c r="C50" s="1164"/>
      <c r="D50" s="62"/>
      <c r="E50" s="1155" t="s">
        <v>16</v>
      </c>
      <c r="F50" s="1155"/>
      <c r="G50" s="1155"/>
      <c r="H50" s="1155"/>
      <c r="I50" s="1155"/>
      <c r="J50" s="1156"/>
      <c r="K50" s="63">
        <v>0</v>
      </c>
      <c r="L50" s="64">
        <v>0</v>
      </c>
      <c r="M50" s="64">
        <v>0</v>
      </c>
      <c r="N50" s="64" t="s">
        <v>483</v>
      </c>
      <c r="O50" s="65" t="s">
        <v>483</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t="s">
        <v>483</v>
      </c>
      <c r="O51" s="65" t="s">
        <v>483</v>
      </c>
      <c r="P51" s="48"/>
      <c r="Q51" s="48"/>
      <c r="R51" s="48"/>
      <c r="S51" s="48"/>
      <c r="T51" s="48"/>
      <c r="U51" s="48"/>
    </row>
    <row r="52" spans="1:21" ht="30.75" customHeight="1">
      <c r="A52" s="48"/>
      <c r="B52" s="1153" t="s">
        <v>18</v>
      </c>
      <c r="C52" s="1154"/>
      <c r="D52" s="66"/>
      <c r="E52" s="1155" t="s">
        <v>19</v>
      </c>
      <c r="F52" s="1155"/>
      <c r="G52" s="1155"/>
      <c r="H52" s="1155"/>
      <c r="I52" s="1155"/>
      <c r="J52" s="1156"/>
      <c r="K52" s="63">
        <v>414</v>
      </c>
      <c r="L52" s="64">
        <v>432</v>
      </c>
      <c r="M52" s="64">
        <v>449</v>
      </c>
      <c r="N52" s="64">
        <v>488</v>
      </c>
      <c r="O52" s="65">
        <v>476</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434</v>
      </c>
      <c r="L53" s="69">
        <v>417</v>
      </c>
      <c r="M53" s="69">
        <v>425</v>
      </c>
      <c r="N53" s="69">
        <v>398</v>
      </c>
      <c r="O53" s="70">
        <v>395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D28"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81" t="s">
        <v>23</v>
      </c>
      <c r="C41" s="1182"/>
      <c r="D41" s="81"/>
      <c r="E41" s="1183" t="s">
        <v>24</v>
      </c>
      <c r="F41" s="1183"/>
      <c r="G41" s="1183"/>
      <c r="H41" s="1184"/>
      <c r="I41" s="82">
        <v>6237</v>
      </c>
      <c r="J41" s="83">
        <v>6440</v>
      </c>
      <c r="K41" s="83">
        <v>6407</v>
      </c>
      <c r="L41" s="83">
        <v>6546</v>
      </c>
      <c r="M41" s="84">
        <v>6373</v>
      </c>
    </row>
    <row r="42" spans="2:13" ht="27.75" customHeight="1">
      <c r="B42" s="1171"/>
      <c r="C42" s="1172"/>
      <c r="D42" s="85"/>
      <c r="E42" s="1175" t="s">
        <v>25</v>
      </c>
      <c r="F42" s="1175"/>
      <c r="G42" s="1175"/>
      <c r="H42" s="1176"/>
      <c r="I42" s="86" t="s">
        <v>483</v>
      </c>
      <c r="J42" s="87" t="s">
        <v>483</v>
      </c>
      <c r="K42" s="87" t="s">
        <v>483</v>
      </c>
      <c r="L42" s="87" t="s">
        <v>483</v>
      </c>
      <c r="M42" s="88" t="s">
        <v>483</v>
      </c>
    </row>
    <row r="43" spans="2:13" ht="27.75" customHeight="1">
      <c r="B43" s="1171"/>
      <c r="C43" s="1172"/>
      <c r="D43" s="85"/>
      <c r="E43" s="1175" t="s">
        <v>26</v>
      </c>
      <c r="F43" s="1175"/>
      <c r="G43" s="1175"/>
      <c r="H43" s="1176"/>
      <c r="I43" s="86">
        <v>2836</v>
      </c>
      <c r="J43" s="87">
        <v>3059</v>
      </c>
      <c r="K43" s="87">
        <v>2957</v>
      </c>
      <c r="L43" s="87">
        <v>2935</v>
      </c>
      <c r="M43" s="88">
        <v>2683</v>
      </c>
    </row>
    <row r="44" spans="2:13" ht="27.75" customHeight="1">
      <c r="B44" s="1171"/>
      <c r="C44" s="1172"/>
      <c r="D44" s="85"/>
      <c r="E44" s="1175" t="s">
        <v>27</v>
      </c>
      <c r="F44" s="1175"/>
      <c r="G44" s="1175"/>
      <c r="H44" s="1176"/>
      <c r="I44" s="86">
        <v>473</v>
      </c>
      <c r="J44" s="87">
        <v>333</v>
      </c>
      <c r="K44" s="87">
        <v>211</v>
      </c>
      <c r="L44" s="87">
        <v>116</v>
      </c>
      <c r="M44" s="88">
        <v>30</v>
      </c>
    </row>
    <row r="45" spans="2:13" ht="27.75" customHeight="1">
      <c r="B45" s="1171"/>
      <c r="C45" s="1172"/>
      <c r="D45" s="85"/>
      <c r="E45" s="1175" t="s">
        <v>28</v>
      </c>
      <c r="F45" s="1175"/>
      <c r="G45" s="1175"/>
      <c r="H45" s="1176"/>
      <c r="I45" s="86">
        <v>690</v>
      </c>
      <c r="J45" s="87">
        <v>672</v>
      </c>
      <c r="K45" s="87">
        <v>683</v>
      </c>
      <c r="L45" s="87">
        <v>598</v>
      </c>
      <c r="M45" s="88">
        <v>576</v>
      </c>
    </row>
    <row r="46" spans="2:13" ht="27.75" customHeight="1">
      <c r="B46" s="1171"/>
      <c r="C46" s="1172"/>
      <c r="D46" s="85"/>
      <c r="E46" s="1175" t="s">
        <v>29</v>
      </c>
      <c r="F46" s="1175"/>
      <c r="G46" s="1175"/>
      <c r="H46" s="1176"/>
      <c r="I46" s="86">
        <v>8</v>
      </c>
      <c r="J46" s="87">
        <v>7</v>
      </c>
      <c r="K46" s="87">
        <v>7</v>
      </c>
      <c r="L46" s="87">
        <v>7</v>
      </c>
      <c r="M46" s="88">
        <v>6</v>
      </c>
    </row>
    <row r="47" spans="2:13" ht="27.75" customHeight="1">
      <c r="B47" s="1171"/>
      <c r="C47" s="1172"/>
      <c r="D47" s="85"/>
      <c r="E47" s="1175" t="s">
        <v>30</v>
      </c>
      <c r="F47" s="1175"/>
      <c r="G47" s="1175"/>
      <c r="H47" s="1176"/>
      <c r="I47" s="86" t="s">
        <v>483</v>
      </c>
      <c r="J47" s="87" t="s">
        <v>483</v>
      </c>
      <c r="K47" s="87" t="s">
        <v>483</v>
      </c>
      <c r="L47" s="87" t="s">
        <v>483</v>
      </c>
      <c r="M47" s="88" t="s">
        <v>483</v>
      </c>
    </row>
    <row r="48" spans="2:13" ht="27.75" customHeight="1">
      <c r="B48" s="1173"/>
      <c r="C48" s="1174"/>
      <c r="D48" s="85"/>
      <c r="E48" s="1175" t="s">
        <v>31</v>
      </c>
      <c r="F48" s="1175"/>
      <c r="G48" s="1175"/>
      <c r="H48" s="1176"/>
      <c r="I48" s="86" t="s">
        <v>483</v>
      </c>
      <c r="J48" s="87" t="s">
        <v>483</v>
      </c>
      <c r="K48" s="87" t="s">
        <v>483</v>
      </c>
      <c r="L48" s="87" t="s">
        <v>483</v>
      </c>
      <c r="M48" s="88" t="s">
        <v>483</v>
      </c>
    </row>
    <row r="49" spans="2:13" ht="27.75" customHeight="1">
      <c r="B49" s="1169" t="s">
        <v>32</v>
      </c>
      <c r="C49" s="1170"/>
      <c r="D49" s="89"/>
      <c r="E49" s="1175" t="s">
        <v>33</v>
      </c>
      <c r="F49" s="1175"/>
      <c r="G49" s="1175"/>
      <c r="H49" s="1176"/>
      <c r="I49" s="86">
        <v>2800</v>
      </c>
      <c r="J49" s="87">
        <v>2929</v>
      </c>
      <c r="K49" s="87">
        <v>3059</v>
      </c>
      <c r="L49" s="87">
        <v>3165</v>
      </c>
      <c r="M49" s="88">
        <v>3292</v>
      </c>
    </row>
    <row r="50" spans="2:13" ht="27.75" customHeight="1">
      <c r="B50" s="1171"/>
      <c r="C50" s="1172"/>
      <c r="D50" s="85"/>
      <c r="E50" s="1175" t="s">
        <v>34</v>
      </c>
      <c r="F50" s="1175"/>
      <c r="G50" s="1175"/>
      <c r="H50" s="1176"/>
      <c r="I50" s="86">
        <v>640</v>
      </c>
      <c r="J50" s="87">
        <v>715</v>
      </c>
      <c r="K50" s="87">
        <v>886</v>
      </c>
      <c r="L50" s="87">
        <v>1234</v>
      </c>
      <c r="M50" s="88">
        <v>1222</v>
      </c>
    </row>
    <row r="51" spans="2:13" ht="27.75" customHeight="1">
      <c r="B51" s="1173"/>
      <c r="C51" s="1174"/>
      <c r="D51" s="85"/>
      <c r="E51" s="1175" t="s">
        <v>35</v>
      </c>
      <c r="F51" s="1175"/>
      <c r="G51" s="1175"/>
      <c r="H51" s="1176"/>
      <c r="I51" s="86">
        <v>5330</v>
      </c>
      <c r="J51" s="87">
        <v>5357</v>
      </c>
      <c r="K51" s="87">
        <v>5264</v>
      </c>
      <c r="L51" s="87">
        <v>5066</v>
      </c>
      <c r="M51" s="88">
        <v>4968</v>
      </c>
    </row>
    <row r="52" spans="2:13" ht="27.75" customHeight="1" thickBot="1">
      <c r="B52" s="1177" t="s">
        <v>36</v>
      </c>
      <c r="C52" s="1178"/>
      <c r="D52" s="90"/>
      <c r="E52" s="1179" t="s">
        <v>37</v>
      </c>
      <c r="F52" s="1179"/>
      <c r="G52" s="1179"/>
      <c r="H52" s="1180"/>
      <c r="I52" s="91">
        <v>1475</v>
      </c>
      <c r="J52" s="92">
        <v>1510</v>
      </c>
      <c r="K52" s="92">
        <v>1056</v>
      </c>
      <c r="L52" s="92">
        <v>736</v>
      </c>
      <c r="M52" s="93">
        <v>187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49364</v>
      </c>
      <c r="E3" s="116"/>
      <c r="F3" s="117">
        <v>61557</v>
      </c>
      <c r="G3" s="118"/>
      <c r="H3" s="119"/>
    </row>
    <row r="4" spans="1:8">
      <c r="A4" s="120"/>
      <c r="B4" s="121"/>
      <c r="C4" s="122"/>
      <c r="D4" s="123">
        <v>24426</v>
      </c>
      <c r="E4" s="124"/>
      <c r="F4" s="125">
        <v>32497</v>
      </c>
      <c r="G4" s="126"/>
      <c r="H4" s="127"/>
    </row>
    <row r="5" spans="1:8">
      <c r="A5" s="108" t="s">
        <v>517</v>
      </c>
      <c r="B5" s="113"/>
      <c r="C5" s="114"/>
      <c r="D5" s="115">
        <v>75233</v>
      </c>
      <c r="E5" s="116"/>
      <c r="F5" s="117">
        <v>69806</v>
      </c>
      <c r="G5" s="118"/>
      <c r="H5" s="119"/>
    </row>
    <row r="6" spans="1:8">
      <c r="A6" s="120"/>
      <c r="B6" s="121"/>
      <c r="C6" s="122"/>
      <c r="D6" s="123">
        <v>33654</v>
      </c>
      <c r="E6" s="124"/>
      <c r="F6" s="125">
        <v>32823</v>
      </c>
      <c r="G6" s="126"/>
      <c r="H6" s="127"/>
    </row>
    <row r="7" spans="1:8">
      <c r="A7" s="108" t="s">
        <v>518</v>
      </c>
      <c r="B7" s="113"/>
      <c r="C7" s="114"/>
      <c r="D7" s="115">
        <v>63768</v>
      </c>
      <c r="E7" s="116"/>
      <c r="F7" s="117">
        <v>74444</v>
      </c>
      <c r="G7" s="118"/>
      <c r="H7" s="119"/>
    </row>
    <row r="8" spans="1:8">
      <c r="A8" s="120"/>
      <c r="B8" s="121"/>
      <c r="C8" s="122"/>
      <c r="D8" s="123">
        <v>17846</v>
      </c>
      <c r="E8" s="124"/>
      <c r="F8" s="125">
        <v>34175</v>
      </c>
      <c r="G8" s="126"/>
      <c r="H8" s="127"/>
    </row>
    <row r="9" spans="1:8">
      <c r="A9" s="108" t="s">
        <v>519</v>
      </c>
      <c r="B9" s="113"/>
      <c r="C9" s="114"/>
      <c r="D9" s="115">
        <v>99900</v>
      </c>
      <c r="E9" s="116"/>
      <c r="F9" s="117">
        <v>85205</v>
      </c>
      <c r="G9" s="118"/>
      <c r="H9" s="119"/>
    </row>
    <row r="10" spans="1:8">
      <c r="A10" s="120"/>
      <c r="B10" s="121"/>
      <c r="C10" s="122"/>
      <c r="D10" s="123">
        <v>38435</v>
      </c>
      <c r="E10" s="124"/>
      <c r="F10" s="125">
        <v>38847</v>
      </c>
      <c r="G10" s="126"/>
      <c r="H10" s="127"/>
    </row>
    <row r="11" spans="1:8">
      <c r="A11" s="108" t="s">
        <v>520</v>
      </c>
      <c r="B11" s="113"/>
      <c r="C11" s="114"/>
      <c r="D11" s="115">
        <v>50870</v>
      </c>
      <c r="E11" s="116"/>
      <c r="F11" s="117">
        <v>106092</v>
      </c>
      <c r="G11" s="118"/>
      <c r="H11" s="119"/>
    </row>
    <row r="12" spans="1:8">
      <c r="A12" s="120"/>
      <c r="B12" s="121"/>
      <c r="C12" s="128"/>
      <c r="D12" s="123">
        <v>28351</v>
      </c>
      <c r="E12" s="124"/>
      <c r="F12" s="125">
        <v>44299</v>
      </c>
      <c r="G12" s="126"/>
      <c r="H12" s="127"/>
    </row>
    <row r="13" spans="1:8">
      <c r="A13" s="108"/>
      <c r="B13" s="113"/>
      <c r="C13" s="129"/>
      <c r="D13" s="130">
        <v>67827</v>
      </c>
      <c r="E13" s="131"/>
      <c r="F13" s="132">
        <v>79421</v>
      </c>
      <c r="G13" s="133"/>
      <c r="H13" s="119"/>
    </row>
    <row r="14" spans="1:8">
      <c r="A14" s="120"/>
      <c r="B14" s="121"/>
      <c r="C14" s="122"/>
      <c r="D14" s="123">
        <v>28542</v>
      </c>
      <c r="E14" s="124"/>
      <c r="F14" s="125">
        <v>36528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3.94</v>
      </c>
      <c r="C19" s="134">
        <f>ROUND(VALUE(SUBSTITUTE(実質収支比率等に係る経年分析!G$48,"▲","-")),2)</f>
        <v>3.32</v>
      </c>
      <c r="D19" s="134">
        <f>ROUND(VALUE(SUBSTITUTE(実質収支比率等に係る経年分析!H$48,"▲","-")),2)</f>
        <v>2.37</v>
      </c>
      <c r="E19" s="134">
        <f>ROUND(VALUE(SUBSTITUTE(実質収支比率等に係る経年分析!I$48,"▲","-")),2)</f>
        <v>2.83</v>
      </c>
      <c r="F19" s="134">
        <f>ROUND(VALUE(SUBSTITUTE(実質収支比率等に係る経年分析!J$48,"▲","-")),2)</f>
        <v>3.08</v>
      </c>
    </row>
    <row r="20" spans="1:11">
      <c r="A20" s="134" t="s">
        <v>42</v>
      </c>
      <c r="B20" s="134">
        <f>ROUND(VALUE(SUBSTITUTE(実質収支比率等に係る経年分析!F$47,"▲","-")),2)</f>
        <v>16.95</v>
      </c>
      <c r="C20" s="134">
        <f>ROUND(VALUE(SUBSTITUTE(実質収支比率等に係る経年分析!G$47,"▲","-")),2)</f>
        <v>16.95</v>
      </c>
      <c r="D20" s="134">
        <f>ROUND(VALUE(SUBSTITUTE(実質収支比率等に係る経年分析!H$47,"▲","-")),2)</f>
        <v>16.559999999999999</v>
      </c>
      <c r="E20" s="134">
        <f>ROUND(VALUE(SUBSTITUTE(実質収支比率等に係る経年分析!I$47,"▲","-")),2)</f>
        <v>16.510000000000002</v>
      </c>
      <c r="F20" s="134">
        <f>ROUND(VALUE(SUBSTITUTE(実質収支比率等に係る経年分析!J$47,"▲","-")),2)</f>
        <v>16.25</v>
      </c>
    </row>
    <row r="21" spans="1:11">
      <c r="A21" s="134" t="s">
        <v>43</v>
      </c>
      <c r="B21" s="134">
        <f>IF(ISNUMBER(VALUE(SUBSTITUTE(実質収支比率等に係る経年分析!F$49,"▲","-"))),ROUND(VALUE(SUBSTITUTE(実質収支比率等に係る経年分析!F$49,"▲","-")),2),NA())</f>
        <v>5.18</v>
      </c>
      <c r="C21" s="134">
        <f>IF(ISNUMBER(VALUE(SUBSTITUTE(実質収支比率等に係る経年分析!G$49,"▲","-"))),ROUND(VALUE(SUBSTITUTE(実質収支比率等に係る経年分析!G$49,"▲","-")),2),NA())</f>
        <v>-0.09</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0.51</v>
      </c>
      <c r="F21" s="134">
        <f>IF(ISNUMBER(VALUE(SUBSTITUTE(実質収支比率等に係る経年分析!J$49,"▲","-"))),ROUND(VALUE(SUBSTITUTE(実質収支比率等に係る経年分析!J$49,"▲","-")),2),NA())</f>
        <v>0.39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波佐見町営工業団地整備事業特別会計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1.1399999999999999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414</v>
      </c>
      <c r="E42" s="136"/>
      <c r="F42" s="136"/>
      <c r="G42" s="136">
        <f>'実質公債費比率（分子）の構造'!L$52</f>
        <v>432</v>
      </c>
      <c r="H42" s="136"/>
      <c r="I42" s="136"/>
      <c r="J42" s="136">
        <f>'実質公債費比率（分子）の構造'!M$52</f>
        <v>449</v>
      </c>
      <c r="K42" s="136"/>
      <c r="L42" s="136"/>
      <c r="M42" s="136">
        <f>'実質公債費比率（分子）の構造'!N$52</f>
        <v>488</v>
      </c>
      <c r="N42" s="136"/>
      <c r="O42" s="136"/>
      <c r="P42" s="136">
        <f>'実質公債費比率（分子）の構造'!O$52</f>
        <v>476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46</v>
      </c>
      <c r="C45" s="136"/>
      <c r="D45" s="136"/>
      <c r="E45" s="136">
        <f>'実質公債費比率（分子）の構造'!L$49</f>
        <v>48</v>
      </c>
      <c r="F45" s="136"/>
      <c r="G45" s="136"/>
      <c r="H45" s="136">
        <f>'実質公債費比率（分子）の構造'!M$49</f>
        <v>48</v>
      </c>
      <c r="I45" s="136"/>
      <c r="J45" s="136"/>
      <c r="K45" s="136">
        <f>'実質公債費比率（分子）の構造'!N$49</f>
        <v>35</v>
      </c>
      <c r="L45" s="136"/>
      <c r="M45" s="136"/>
      <c r="N45" s="136">
        <f>'実質公債費比率（分子）の構造'!O$49</f>
        <v>35</v>
      </c>
      <c r="O45" s="136"/>
      <c r="P45" s="136"/>
    </row>
    <row r="46" spans="1:16">
      <c r="A46" s="136" t="s">
        <v>54</v>
      </c>
      <c r="B46" s="136">
        <f>'実質公債費比率（分子）の構造'!K$48</f>
        <v>118</v>
      </c>
      <c r="C46" s="136"/>
      <c r="D46" s="136"/>
      <c r="E46" s="136">
        <f>'実質公債費比率（分子）の構造'!L$48</f>
        <v>122</v>
      </c>
      <c r="F46" s="136"/>
      <c r="G46" s="136"/>
      <c r="H46" s="136">
        <f>'実質公債費比率（分子）の構造'!M$48</f>
        <v>122</v>
      </c>
      <c r="I46" s="136"/>
      <c r="J46" s="136"/>
      <c r="K46" s="136">
        <f>'実質公債費比率（分子）の構造'!N$48</f>
        <v>142</v>
      </c>
      <c r="L46" s="136"/>
      <c r="M46" s="136"/>
      <c r="N46" s="136">
        <f>'実質公債費比率（分子）の構造'!O$48</f>
        <v>148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684</v>
      </c>
      <c r="C49" s="136"/>
      <c r="D49" s="136"/>
      <c r="E49" s="136">
        <f>'実質公債費比率（分子）の構造'!L$45</f>
        <v>679</v>
      </c>
      <c r="F49" s="136"/>
      <c r="G49" s="136"/>
      <c r="H49" s="136">
        <f>'実質公債費比率（分子）の構造'!M$45</f>
        <v>704</v>
      </c>
      <c r="I49" s="136"/>
      <c r="J49" s="136"/>
      <c r="K49" s="136">
        <f>'実質公債費比率（分子）の構造'!N$45</f>
        <v>709</v>
      </c>
      <c r="L49" s="136"/>
      <c r="M49" s="136"/>
      <c r="N49" s="136">
        <f>'実質公債費比率（分子）の構造'!O$45</f>
        <v>688</v>
      </c>
      <c r="O49" s="136"/>
      <c r="P49" s="136"/>
    </row>
    <row r="50" spans="1:16">
      <c r="A50" s="136" t="s">
        <v>58</v>
      </c>
      <c r="B50" s="136" t="e">
        <f>NA()</f>
        <v>#N/A</v>
      </c>
      <c r="C50" s="136">
        <f>IF(ISNUMBER('実質公債費比率（分子）の構造'!K$53),'実質公債費比率（分子）の構造'!K$53,NA())</f>
        <v>434</v>
      </c>
      <c r="D50" s="136" t="e">
        <f>NA()</f>
        <v>#N/A</v>
      </c>
      <c r="E50" s="136" t="e">
        <f>NA()</f>
        <v>#N/A</v>
      </c>
      <c r="F50" s="136">
        <f>IF(ISNUMBER('実質公債費比率（分子）の構造'!L$53),'実質公債費比率（分子）の構造'!L$53,NA())</f>
        <v>417</v>
      </c>
      <c r="G50" s="136" t="e">
        <f>NA()</f>
        <v>#N/A</v>
      </c>
      <c r="H50" s="136" t="e">
        <f>NA()</f>
        <v>#N/A</v>
      </c>
      <c r="I50" s="136">
        <f>IF(ISNUMBER('実質公債費比率（分子）の構造'!M$53),'実質公債費比率（分子）の構造'!M$53,NA())</f>
        <v>425</v>
      </c>
      <c r="J50" s="136" t="e">
        <f>NA()</f>
        <v>#N/A</v>
      </c>
      <c r="K50" s="136" t="e">
        <f>NA()</f>
        <v>#N/A</v>
      </c>
      <c r="L50" s="136">
        <f>IF(ISNUMBER('実質公債費比率（分子）の構造'!N$53),'実質公債費比率（分子）の構造'!N$53,NA())</f>
        <v>398</v>
      </c>
      <c r="M50" s="136" t="e">
        <f>NA()</f>
        <v>#N/A</v>
      </c>
      <c r="N50" s="136" t="e">
        <f>NA()</f>
        <v>#N/A</v>
      </c>
      <c r="O50" s="136">
        <f>IF(ISNUMBER('実質公債費比率（分子）の構造'!O$53),'実質公債費比率（分子）の構造'!O$53,NA())</f>
        <v>395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5330</v>
      </c>
      <c r="E56" s="135"/>
      <c r="F56" s="135"/>
      <c r="G56" s="135">
        <f>'将来負担比率（分子）の構造'!J$51</f>
        <v>5357</v>
      </c>
      <c r="H56" s="135"/>
      <c r="I56" s="135"/>
      <c r="J56" s="135">
        <f>'将来負担比率（分子）の構造'!K$51</f>
        <v>5264</v>
      </c>
      <c r="K56" s="135"/>
      <c r="L56" s="135"/>
      <c r="M56" s="135">
        <f>'将来負担比率（分子）の構造'!L$51</f>
        <v>5066</v>
      </c>
      <c r="N56" s="135"/>
      <c r="O56" s="135"/>
      <c r="P56" s="135">
        <f>'将来負担比率（分子）の構造'!M$51</f>
        <v>4968</v>
      </c>
    </row>
    <row r="57" spans="1:16">
      <c r="A57" s="135" t="s">
        <v>34</v>
      </c>
      <c r="B57" s="135"/>
      <c r="C57" s="135"/>
      <c r="D57" s="135">
        <f>'将来負担比率（分子）の構造'!I$50</f>
        <v>640</v>
      </c>
      <c r="E57" s="135"/>
      <c r="F57" s="135"/>
      <c r="G57" s="135">
        <f>'将来負担比率（分子）の構造'!J$50</f>
        <v>715</v>
      </c>
      <c r="H57" s="135"/>
      <c r="I57" s="135"/>
      <c r="J57" s="135">
        <f>'将来負担比率（分子）の構造'!K$50</f>
        <v>886</v>
      </c>
      <c r="K57" s="135"/>
      <c r="L57" s="135"/>
      <c r="M57" s="135">
        <f>'将来負担比率（分子）の構造'!L$50</f>
        <v>1234</v>
      </c>
      <c r="N57" s="135"/>
      <c r="O57" s="135"/>
      <c r="P57" s="135">
        <f>'将来負担比率（分子）の構造'!M$50</f>
        <v>1222</v>
      </c>
    </row>
    <row r="58" spans="1:16">
      <c r="A58" s="135" t="s">
        <v>33</v>
      </c>
      <c r="B58" s="135"/>
      <c r="C58" s="135"/>
      <c r="D58" s="135">
        <f>'将来負担比率（分子）の構造'!I$49</f>
        <v>2800</v>
      </c>
      <c r="E58" s="135"/>
      <c r="F58" s="135"/>
      <c r="G58" s="135">
        <f>'将来負担比率（分子）の構造'!J$49</f>
        <v>2929</v>
      </c>
      <c r="H58" s="135"/>
      <c r="I58" s="135"/>
      <c r="J58" s="135">
        <f>'将来負担比率（分子）の構造'!K$49</f>
        <v>3059</v>
      </c>
      <c r="K58" s="135"/>
      <c r="L58" s="135"/>
      <c r="M58" s="135">
        <f>'将来負担比率（分子）の構造'!L$49</f>
        <v>3165</v>
      </c>
      <c r="N58" s="135"/>
      <c r="O58" s="135"/>
      <c r="P58" s="135">
        <f>'将来負担比率（分子）の構造'!M$49</f>
        <v>3292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8</v>
      </c>
      <c r="C61" s="135"/>
      <c r="D61" s="135"/>
      <c r="E61" s="135">
        <f>'将来負担比率（分子）の構造'!J$46</f>
        <v>7</v>
      </c>
      <c r="F61" s="135"/>
      <c r="G61" s="135"/>
      <c r="H61" s="135">
        <f>'将来負担比率（分子）の構造'!K$46</f>
        <v>7</v>
      </c>
      <c r="I61" s="135"/>
      <c r="J61" s="135"/>
      <c r="K61" s="135">
        <f>'将来負担比率（分子）の構造'!L$46</f>
        <v>7</v>
      </c>
      <c r="L61" s="135"/>
      <c r="M61" s="135"/>
      <c r="N61" s="135">
        <f>'将来負担比率（分子）の構造'!M$46</f>
        <v>6</v>
      </c>
      <c r="O61" s="135"/>
      <c r="P61" s="135"/>
    </row>
    <row r="62" spans="1:16">
      <c r="A62" s="135" t="s">
        <v>28</v>
      </c>
      <c r="B62" s="135">
        <f>'将来負担比率（分子）の構造'!I$45</f>
        <v>690</v>
      </c>
      <c r="C62" s="135"/>
      <c r="D62" s="135"/>
      <c r="E62" s="135">
        <f>'将来負担比率（分子）の構造'!J$45</f>
        <v>672</v>
      </c>
      <c r="F62" s="135"/>
      <c r="G62" s="135"/>
      <c r="H62" s="135">
        <f>'将来負担比率（分子）の構造'!K$45</f>
        <v>683</v>
      </c>
      <c r="I62" s="135"/>
      <c r="J62" s="135"/>
      <c r="K62" s="135">
        <f>'将来負担比率（分子）の構造'!L$45</f>
        <v>598</v>
      </c>
      <c r="L62" s="135"/>
      <c r="M62" s="135"/>
      <c r="N62" s="135">
        <f>'将来負担比率（分子）の構造'!M$45</f>
        <v>576</v>
      </c>
      <c r="O62" s="135"/>
      <c r="P62" s="135"/>
    </row>
    <row r="63" spans="1:16">
      <c r="A63" s="135" t="s">
        <v>27</v>
      </c>
      <c r="B63" s="135">
        <f>'将来負担比率（分子）の構造'!I$44</f>
        <v>473</v>
      </c>
      <c r="C63" s="135"/>
      <c r="D63" s="135"/>
      <c r="E63" s="135">
        <f>'将来負担比率（分子）の構造'!J$44</f>
        <v>333</v>
      </c>
      <c r="F63" s="135"/>
      <c r="G63" s="135"/>
      <c r="H63" s="135">
        <f>'将来負担比率（分子）の構造'!K$44</f>
        <v>211</v>
      </c>
      <c r="I63" s="135"/>
      <c r="J63" s="135"/>
      <c r="K63" s="135">
        <f>'将来負担比率（分子）の構造'!L$44</f>
        <v>116</v>
      </c>
      <c r="L63" s="135"/>
      <c r="M63" s="135"/>
      <c r="N63" s="135">
        <f>'将来負担比率（分子）の構造'!M$44</f>
        <v>30</v>
      </c>
      <c r="O63" s="135"/>
      <c r="P63" s="135"/>
    </row>
    <row r="64" spans="1:16">
      <c r="A64" s="135" t="s">
        <v>26</v>
      </c>
      <c r="B64" s="135">
        <f>'将来負担比率（分子）の構造'!I$43</f>
        <v>2836</v>
      </c>
      <c r="C64" s="135"/>
      <c r="D64" s="135"/>
      <c r="E64" s="135">
        <f>'将来負担比率（分子）の構造'!J$43</f>
        <v>3059</v>
      </c>
      <c r="F64" s="135"/>
      <c r="G64" s="135"/>
      <c r="H64" s="135">
        <f>'将来負担比率（分子）の構造'!K$43</f>
        <v>2957</v>
      </c>
      <c r="I64" s="135"/>
      <c r="J64" s="135"/>
      <c r="K64" s="135">
        <f>'将来負担比率（分子）の構造'!L$43</f>
        <v>2935</v>
      </c>
      <c r="L64" s="135"/>
      <c r="M64" s="135"/>
      <c r="N64" s="135">
        <f>'将来負担比率（分子）の構造'!M$43</f>
        <v>2683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6237</v>
      </c>
      <c r="C66" s="135"/>
      <c r="D66" s="135"/>
      <c r="E66" s="135">
        <f>'将来負担比率（分子）の構造'!J$41</f>
        <v>6440</v>
      </c>
      <c r="F66" s="135"/>
      <c r="G66" s="135"/>
      <c r="H66" s="135">
        <f>'将来負担比率（分子）の構造'!K$41</f>
        <v>6407</v>
      </c>
      <c r="I66" s="135"/>
      <c r="J66" s="135"/>
      <c r="K66" s="135">
        <f>'将来負担比率（分子）の構造'!L$41</f>
        <v>6546</v>
      </c>
      <c r="L66" s="135"/>
      <c r="M66" s="135"/>
      <c r="N66" s="135">
        <f>'将来負担比率（分子）の構造'!M$41</f>
        <v>6373</v>
      </c>
      <c r="O66" s="135"/>
      <c r="P66" s="135"/>
    </row>
    <row r="67" spans="1:16">
      <c r="A67" s="135" t="s">
        <v>62</v>
      </c>
      <c r="B67" s="135" t="e">
        <f>NA()</f>
        <v>#N/A</v>
      </c>
      <c r="C67" s="135">
        <f>IF(ISNUMBER('将来負担比率（分子）の構造'!I$52), IF('将来負担比率（分子）の構造'!I$52 &lt; 0, 0, '将来負担比率（分子）の構造'!I$52), NA())</f>
        <v>1475</v>
      </c>
      <c r="D67" s="135" t="e">
        <f>NA()</f>
        <v>#N/A</v>
      </c>
      <c r="E67" s="135" t="e">
        <f>NA()</f>
        <v>#N/A</v>
      </c>
      <c r="F67" s="135">
        <f>IF(ISNUMBER('将来負担比率（分子）の構造'!J$52), IF('将来負担比率（分子）の構造'!J$52 &lt; 0, 0, '将来負担比率（分子）の構造'!J$52), NA())</f>
        <v>1510</v>
      </c>
      <c r="G67" s="135" t="e">
        <f>NA()</f>
        <v>#N/A</v>
      </c>
      <c r="H67" s="135" t="e">
        <f>NA()</f>
        <v>#N/A</v>
      </c>
      <c r="I67" s="135">
        <f>IF(ISNUMBER('将来負担比率（分子）の構造'!K$52), IF('将来負担比率（分子）の構造'!K$52 &lt; 0, 0, '将来負担比率（分子）の構造'!K$52), NA())</f>
        <v>1056</v>
      </c>
      <c r="J67" s="135" t="e">
        <f>NA()</f>
        <v>#N/A</v>
      </c>
      <c r="K67" s="135" t="e">
        <f>NA()</f>
        <v>#N/A</v>
      </c>
      <c r="L67" s="135">
        <f>IF(ISNUMBER('将来負担比率（分子）の構造'!L$52), IF('将来負担比率（分子）の構造'!L$52 &lt; 0, 0, '将来負担比率（分子）の構造'!L$52), NA())</f>
        <v>736</v>
      </c>
      <c r="M67" s="135" t="e">
        <f>NA()</f>
        <v>#N/A</v>
      </c>
      <c r="N67" s="135" t="e">
        <f>NA()</f>
        <v>#N/A</v>
      </c>
      <c r="O67" s="135">
        <f>IF(ISNUMBER('将来負担比率（分子）の構造'!M$52), IF('将来負担比率（分子）の構造'!M$52 &lt; 0, 0, '将来負担比率（分子）の構造'!M$52), NA())</f>
        <v>187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2017-03-22T07:39:06Z</cp:lastPrinted>
  <dcterms:created xsi:type="dcterms:W3CDTF">2017-02-15T22:56:15Z</dcterms:created>
  <dcterms:modified xsi:type="dcterms:W3CDTF">2017-03-22T07:44:40Z</dcterms:modified>
</cp:coreProperties>
</file>