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V:\310_総務課\04_選挙管理委員会\★整理済　01　選挙\03　町議選挙\R6年度\説明会\立候補説明会・事前審査\R6.8.20 説明会資料\2024.8.20町議選挙資料（波佐見町）\【資料2-2】公営制度記入例\"/>
    </mc:Choice>
  </mc:AlternateContent>
  <xr:revisionPtr revIDLastSave="0" documentId="13_ncr:1_{5D638F9B-9FA3-40B6-AA45-716AD3F12488}" xr6:coauthVersionLast="47" xr6:coauthVersionMax="47" xr10:uidLastSave="{00000000-0000-0000-0000-000000000000}"/>
  <bookViews>
    <workbookView xWindow="-110" yWindow="-110" windowWidth="19420" windowHeight="10300" xr2:uid="{00000000-000D-0000-FFFF-FFFF00000000}"/>
  </bookViews>
  <sheets>
    <sheet name="基本情報" sheetId="2" r:id="rId1"/>
    <sheet name="P1.運送契約書" sheetId="16" r:id="rId2"/>
    <sheet name="P2.契約届出書" sheetId="1" r:id="rId3"/>
    <sheet name="P3.自動車使用証明書" sheetId="6" r:id="rId4"/>
    <sheet name="P4.請求書" sheetId="17" r:id="rId5"/>
    <sheet name="P5.請求書②" sheetId="18" r:id="rId6"/>
  </sheets>
  <definedNames>
    <definedName name="_xlnm.Print_Area" localSheetId="1">'P1.運送契約書'!$A$1:$AC$49</definedName>
    <definedName name="_xlnm.Print_Area" localSheetId="2">'P2.契約届出書'!$A$1:$AJ$61</definedName>
    <definedName name="_xlnm.Print_Area" localSheetId="3">'P3.自動車使用証明書'!$A$1:$AI$49</definedName>
    <definedName name="_xlnm.Print_Area" localSheetId="4">'P4.請求書'!$A$1:$AI$51</definedName>
    <definedName name="_xlnm.Print_Area" localSheetId="5">'P5.請求書②'!$A$1:$AI$20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7" l="1"/>
  <c r="I6" i="18"/>
  <c r="L7" i="18"/>
  <c r="AK7" i="18"/>
  <c r="Y6" i="18"/>
  <c r="I8" i="18"/>
  <c r="L9" i="18"/>
  <c r="AK9" i="18"/>
  <c r="Y8" i="18"/>
  <c r="I10" i="18"/>
  <c r="L11" i="18"/>
  <c r="AK11" i="18"/>
  <c r="Y10" i="18"/>
  <c r="I12" i="18"/>
  <c r="L13" i="18"/>
  <c r="AK13" i="18"/>
  <c r="Y12" i="18"/>
  <c r="I14" i="18"/>
  <c r="L15" i="18"/>
  <c r="AK15" i="18"/>
  <c r="Y14" i="18"/>
  <c r="Y16" i="18"/>
  <c r="D17" i="16"/>
  <c r="V15" i="17"/>
  <c r="V14" i="17"/>
  <c r="V13" i="17"/>
  <c r="C25" i="2"/>
  <c r="AK16" i="18"/>
  <c r="H21" i="17"/>
  <c r="H26" i="2"/>
  <c r="F27" i="2"/>
  <c r="O24" i="16"/>
  <c r="L10" i="16"/>
  <c r="C10" i="16"/>
  <c r="D21" i="1"/>
  <c r="B21" i="1"/>
  <c r="C19" i="1"/>
  <c r="P25" i="6"/>
  <c r="N25" i="6"/>
  <c r="L25" i="6"/>
  <c r="P24" i="6"/>
  <c r="N24" i="6"/>
  <c r="L24" i="6"/>
  <c r="T49" i="16"/>
  <c r="T48" i="16"/>
  <c r="T47" i="16"/>
  <c r="T45" i="16"/>
  <c r="T44" i="16"/>
  <c r="V41" i="16"/>
  <c r="S41" i="16"/>
  <c r="P41" i="16"/>
  <c r="I24" i="16"/>
  <c r="Q21" i="16"/>
  <c r="L21" i="16"/>
  <c r="L20" i="16"/>
  <c r="I21" i="16"/>
  <c r="I20" i="16"/>
  <c r="F21" i="16"/>
  <c r="F20" i="16"/>
  <c r="M17" i="16"/>
  <c r="L17" i="16"/>
  <c r="J17" i="16"/>
  <c r="G17" i="16"/>
  <c r="M9" i="16"/>
  <c r="AA19" i="1"/>
  <c r="I23" i="16"/>
  <c r="S24" i="6"/>
  <c r="H22" i="1"/>
  <c r="H20" i="1"/>
  <c r="H19" i="1"/>
  <c r="AG9" i="6"/>
  <c r="AH8" i="1"/>
  <c r="R21" i="6"/>
  <c r="R20" i="6"/>
  <c r="R19" i="6"/>
  <c r="X11" i="6"/>
  <c r="AA10" i="1"/>
</calcChain>
</file>

<file path=xl/sharedStrings.xml><?xml version="1.0" encoding="utf-8"?>
<sst xmlns="http://schemas.openxmlformats.org/spreadsheetml/2006/main" count="402" uniqueCount="261">
  <si>
    <t>（選挙運動用自動車の使用等の契約届出書の様式）（第２条関係）</t>
    <rPh sb="1" eb="3">
      <t>センキョ</t>
    </rPh>
    <rPh sb="3" eb="6">
      <t>ウンドウヨウ</t>
    </rPh>
    <rPh sb="6" eb="9">
      <t>ジドウシャ</t>
    </rPh>
    <rPh sb="10" eb="12">
      <t>シヨウ</t>
    </rPh>
    <rPh sb="12" eb="13">
      <t>トウ</t>
    </rPh>
    <rPh sb="14" eb="16">
      <t>ケイヤク</t>
    </rPh>
    <rPh sb="16" eb="19">
      <t>トドケデショ</t>
    </rPh>
    <rPh sb="20" eb="22">
      <t>ヨウシキ</t>
    </rPh>
    <rPh sb="24" eb="25">
      <t>ダイ</t>
    </rPh>
    <rPh sb="26" eb="27">
      <t>ジョウ</t>
    </rPh>
    <rPh sb="27" eb="29">
      <t>カンケイ</t>
    </rPh>
    <phoneticPr fontId="1"/>
  </si>
  <si>
    <t>選挙運動用自動車の使用の契約届出書</t>
    <rPh sb="0" eb="2">
      <t>センキョ</t>
    </rPh>
    <rPh sb="2" eb="5">
      <t>ウンドウヨウ</t>
    </rPh>
    <rPh sb="5" eb="8">
      <t>ジドウシャ</t>
    </rPh>
    <rPh sb="9" eb="11">
      <t>シヨウ</t>
    </rPh>
    <rPh sb="12" eb="14">
      <t>ケイヤク</t>
    </rPh>
    <rPh sb="14" eb="17">
      <t>トドケデショ</t>
    </rPh>
    <phoneticPr fontId="1"/>
  </si>
  <si>
    <t>次のとおり選挙運動用自動車の使用の契約を締結したので届け出ます。</t>
    <rPh sb="0" eb="1">
      <t>ツギ</t>
    </rPh>
    <rPh sb="5" eb="7">
      <t>センキョ</t>
    </rPh>
    <rPh sb="7" eb="10">
      <t>ウンドウヨウ</t>
    </rPh>
    <rPh sb="10" eb="13">
      <t>ジドウシャ</t>
    </rPh>
    <rPh sb="14" eb="16">
      <t>シヨウ</t>
    </rPh>
    <rPh sb="17" eb="19">
      <t>ケイヤク</t>
    </rPh>
    <rPh sb="20" eb="22">
      <t>テイケツ</t>
    </rPh>
    <rPh sb="26" eb="27">
      <t>トド</t>
    </rPh>
    <rPh sb="28" eb="29">
      <t>デ</t>
    </rPh>
    <phoneticPr fontId="1"/>
  </si>
  <si>
    <t>月</t>
    <rPh sb="0" eb="1">
      <t>ガツ</t>
    </rPh>
    <phoneticPr fontId="1"/>
  </si>
  <si>
    <t>日</t>
    <rPh sb="0" eb="1">
      <t>ニチ</t>
    </rPh>
    <phoneticPr fontId="1"/>
  </si>
  <si>
    <t>年</t>
    <rPh sb="0" eb="1">
      <t>ネン</t>
    </rPh>
    <phoneticPr fontId="1"/>
  </si>
  <si>
    <t>印</t>
    <rPh sb="0" eb="1">
      <t>イン</t>
    </rPh>
    <phoneticPr fontId="1"/>
  </si>
  <si>
    <t>記</t>
    <rPh sb="0" eb="1">
      <t>キ</t>
    </rPh>
    <phoneticPr fontId="1"/>
  </si>
  <si>
    <t>１</t>
    <phoneticPr fontId="1"/>
  </si>
  <si>
    <t>候補者</t>
    <rPh sb="0" eb="3">
      <t>コウホシャ</t>
    </rPh>
    <phoneticPr fontId="1"/>
  </si>
  <si>
    <t>一般乗用旅客自動車運送事業者との契約による場合</t>
    <rPh sb="0" eb="2">
      <t>イッパン</t>
    </rPh>
    <rPh sb="2" eb="4">
      <t>ジョウヨウ</t>
    </rPh>
    <rPh sb="4" eb="6">
      <t>リョカク</t>
    </rPh>
    <rPh sb="6" eb="9">
      <t>ジドウシャ</t>
    </rPh>
    <rPh sb="9" eb="11">
      <t>ウンソウ</t>
    </rPh>
    <rPh sb="11" eb="14">
      <t>ジギョウシャ</t>
    </rPh>
    <rPh sb="16" eb="18">
      <t>ケイヤク</t>
    </rPh>
    <rPh sb="21" eb="23">
      <t>バアイ</t>
    </rPh>
    <phoneticPr fontId="1"/>
  </si>
  <si>
    <t>契約年月日</t>
    <rPh sb="0" eb="2">
      <t>ケイヤク</t>
    </rPh>
    <rPh sb="2" eb="5">
      <t>ネンガッピ</t>
    </rPh>
    <phoneticPr fontId="1"/>
  </si>
  <si>
    <t>契約の相手方の氏名又は名称及び住所並びに法人にあつてはその代表者の氏名</t>
    <rPh sb="0" eb="2">
      <t>ケイヤク</t>
    </rPh>
    <rPh sb="3" eb="5">
      <t>アイテ</t>
    </rPh>
    <rPh sb="5" eb="6">
      <t>カタ</t>
    </rPh>
    <rPh sb="7" eb="9">
      <t>シメイ</t>
    </rPh>
    <rPh sb="9" eb="10">
      <t>マタ</t>
    </rPh>
    <rPh sb="11" eb="13">
      <t>メイショウ</t>
    </rPh>
    <phoneticPr fontId="1"/>
  </si>
  <si>
    <t>契約内容</t>
    <rPh sb="0" eb="2">
      <t>ケイヤク</t>
    </rPh>
    <rPh sb="2" eb="4">
      <t>ナイヨウ</t>
    </rPh>
    <phoneticPr fontId="1"/>
  </si>
  <si>
    <t>運送契約期間</t>
    <rPh sb="0" eb="2">
      <t>ウンソウ</t>
    </rPh>
    <rPh sb="2" eb="4">
      <t>ケイヤク</t>
    </rPh>
    <rPh sb="4" eb="6">
      <t>キカン</t>
    </rPh>
    <phoneticPr fontId="1"/>
  </si>
  <si>
    <t>運送契約金額</t>
    <rPh sb="0" eb="2">
      <t>ウンソウ</t>
    </rPh>
    <rPh sb="2" eb="4">
      <t>ケイヤク</t>
    </rPh>
    <rPh sb="4" eb="6">
      <t>キンガク</t>
    </rPh>
    <phoneticPr fontId="1"/>
  </si>
  <si>
    <t>備　考</t>
    <rPh sb="0" eb="1">
      <t>ビ</t>
    </rPh>
    <rPh sb="2" eb="3">
      <t>コウ</t>
    </rPh>
    <phoneticPr fontId="1"/>
  </si>
  <si>
    <t>２</t>
    <phoneticPr fontId="1"/>
  </si>
  <si>
    <t>１に掲げる場合以外の場合</t>
    <rPh sb="2" eb="3">
      <t>カカ</t>
    </rPh>
    <rPh sb="5" eb="7">
      <t>バアイ</t>
    </rPh>
    <rPh sb="7" eb="9">
      <t>イガイ</t>
    </rPh>
    <rPh sb="10" eb="12">
      <t>バアイ</t>
    </rPh>
    <phoneticPr fontId="1"/>
  </si>
  <si>
    <t xml:space="preserve">項目 </t>
    <rPh sb="0" eb="2">
      <t>コウモク</t>
    </rPh>
    <phoneticPr fontId="1"/>
  </si>
  <si>
    <t xml:space="preserve"> 区分</t>
    <rPh sb="1" eb="3">
      <t>クブン</t>
    </rPh>
    <phoneticPr fontId="1"/>
  </si>
  <si>
    <t>契約の相手方の氏名又は名称及び住所並びに法人にあつてはその代表者の氏名</t>
    <phoneticPr fontId="1"/>
  </si>
  <si>
    <t>借入れ期間等</t>
    <rPh sb="0" eb="2">
      <t>カリイ</t>
    </rPh>
    <rPh sb="3" eb="5">
      <t>キカン</t>
    </rPh>
    <rPh sb="5" eb="6">
      <t>トウ</t>
    </rPh>
    <phoneticPr fontId="1"/>
  </si>
  <si>
    <t>契約金額</t>
    <rPh sb="0" eb="2">
      <t>ケイヤク</t>
    </rPh>
    <rPh sb="2" eb="4">
      <t>キンガク</t>
    </rPh>
    <phoneticPr fontId="1"/>
  </si>
  <si>
    <t>自動車の
借入れ</t>
    <rPh sb="0" eb="3">
      <t>ジドウシャ</t>
    </rPh>
    <rPh sb="5" eb="7">
      <t>カリイ</t>
    </rPh>
    <phoneticPr fontId="1"/>
  </si>
  <si>
    <t>運転手
の雇用</t>
    <rPh sb="0" eb="3">
      <t>ウンテンシュ</t>
    </rPh>
    <rPh sb="5" eb="7">
      <t>コヨウ</t>
    </rPh>
    <phoneticPr fontId="1"/>
  </si>
  <si>
    <t>燃料代</t>
    <rPh sb="0" eb="2">
      <t>ネンリョウ</t>
    </rPh>
    <rPh sb="2" eb="3">
      <t>ダイ</t>
    </rPh>
    <phoneticPr fontId="1"/>
  </si>
  <si>
    <t>　契約届出書には、契約書の写しを添付してください。</t>
    <rPh sb="1" eb="3">
      <t>ケイヤク</t>
    </rPh>
    <rPh sb="3" eb="6">
      <t>トドケデショ</t>
    </rPh>
    <rPh sb="9" eb="12">
      <t>ケイヤクショ</t>
    </rPh>
    <rPh sb="13" eb="14">
      <t>ウツ</t>
    </rPh>
    <rPh sb="16" eb="18">
      <t>テンプ</t>
    </rPh>
    <phoneticPr fontId="1"/>
  </si>
  <si>
    <t>(1)</t>
    <phoneticPr fontId="1"/>
  </si>
  <si>
    <t>(2)</t>
    <phoneticPr fontId="1"/>
  </si>
  <si>
    <t>(3)</t>
    <phoneticPr fontId="1"/>
  </si>
  <si>
    <t>２の「契約内容」欄の「契約金額」には、契約の見込額を記載して差し支えありません。）</t>
    <phoneticPr fontId="1"/>
  </si>
  <si>
    <t>(4)</t>
    <phoneticPr fontId="1"/>
  </si>
  <si>
    <t>　１の「契約内容」欄の「運送契約金額」及び２の「契約内容」欄の「契約金額」（「運転手の雇用」を除</t>
    <phoneticPr fontId="1"/>
  </si>
  <si>
    <t>※姓と名の間は一字分あけることが望ましい。</t>
    <rPh sb="1" eb="2">
      <t>セイ</t>
    </rPh>
    <rPh sb="3" eb="4">
      <t>メイ</t>
    </rPh>
    <rPh sb="5" eb="6">
      <t>アイダ</t>
    </rPh>
    <rPh sb="7" eb="9">
      <t>イチジ</t>
    </rPh>
    <rPh sb="9" eb="10">
      <t>ブン</t>
    </rPh>
    <rPh sb="16" eb="17">
      <t>ノゾ</t>
    </rPh>
    <phoneticPr fontId="1"/>
  </si>
  <si>
    <t>４</t>
    <phoneticPr fontId="1"/>
  </si>
  <si>
    <t>３</t>
    <phoneticPr fontId="1"/>
  </si>
  <si>
    <t>円</t>
    <rPh sb="0" eb="1">
      <t>エン</t>
    </rPh>
    <phoneticPr fontId="1"/>
  </si>
  <si>
    <t>備考</t>
    <rPh sb="0" eb="2">
      <t>ビコウ</t>
    </rPh>
    <phoneticPr fontId="1"/>
  </si>
  <si>
    <t>円</t>
    <rPh sb="0" eb="1">
      <t>エン</t>
    </rPh>
    <phoneticPr fontId="1"/>
  </si>
  <si>
    <t>(3)</t>
  </si>
  <si>
    <t>(4)</t>
  </si>
  <si>
    <t>(5)</t>
  </si>
  <si>
    <t>円</t>
    <rPh sb="0" eb="1">
      <t>エン</t>
    </rPh>
    <phoneticPr fontId="1"/>
  </si>
  <si>
    <t>選挙運動用自動車使用証明書（自動車）</t>
    <rPh sb="0" eb="2">
      <t>センキョ</t>
    </rPh>
    <rPh sb="2" eb="5">
      <t>ウンドウヨウ</t>
    </rPh>
    <rPh sb="5" eb="8">
      <t>ジドウシャ</t>
    </rPh>
    <rPh sb="8" eb="10">
      <t>シヨウ</t>
    </rPh>
    <rPh sb="10" eb="13">
      <t>ショウメイショ</t>
    </rPh>
    <rPh sb="14" eb="17">
      <t>ジドウシャ</t>
    </rPh>
    <phoneticPr fontId="1"/>
  </si>
  <si>
    <t>　次のとおり選挙運動用自動車を使用したものであることを証明します。</t>
    <rPh sb="6" eb="8">
      <t>センキョ</t>
    </rPh>
    <rPh sb="8" eb="11">
      <t>ウンドウヨウ</t>
    </rPh>
    <rPh sb="11" eb="14">
      <t>ジドウシャ</t>
    </rPh>
    <rPh sb="15" eb="17">
      <t>シヨウ</t>
    </rPh>
    <rPh sb="27" eb="29">
      <t>ショウメイ</t>
    </rPh>
    <phoneticPr fontId="1"/>
  </si>
  <si>
    <t>運送等の契約区分</t>
    <rPh sb="0" eb="2">
      <t>ウンソウ</t>
    </rPh>
    <rPh sb="2" eb="3">
      <t>トウ</t>
    </rPh>
    <rPh sb="4" eb="6">
      <t>ケイヤク</t>
    </rPh>
    <rPh sb="6" eb="8">
      <t>クブン</t>
    </rPh>
    <phoneticPr fontId="1"/>
  </si>
  <si>
    <t>該当する方の番号に○をしてください。</t>
    <rPh sb="0" eb="2">
      <t>ガイトウ</t>
    </rPh>
    <rPh sb="4" eb="5">
      <t>ホウ</t>
    </rPh>
    <rPh sb="6" eb="8">
      <t>バンゴウ</t>
    </rPh>
    <phoneticPr fontId="1"/>
  </si>
  <si>
    <t>２</t>
    <phoneticPr fontId="1"/>
  </si>
  <si>
    <t>　上記１に掲げる場合以外の場合</t>
    <rPh sb="1" eb="3">
      <t>ジョウキ</t>
    </rPh>
    <rPh sb="5" eb="6">
      <t>カカ</t>
    </rPh>
    <rPh sb="8" eb="10">
      <t>バアイ</t>
    </rPh>
    <rPh sb="10" eb="12">
      <t>イガイ</t>
    </rPh>
    <rPh sb="13" eb="15">
      <t>バアイ</t>
    </rPh>
    <phoneticPr fontId="1"/>
  </si>
  <si>
    <t xml:space="preserve"> 車種及び自動車登録</t>
    <rPh sb="1" eb="3">
      <t>シャシュ</t>
    </rPh>
    <rPh sb="3" eb="4">
      <t>オヨ</t>
    </rPh>
    <rPh sb="5" eb="8">
      <t>ジドウシャ</t>
    </rPh>
    <rPh sb="8" eb="10">
      <t>トウロク</t>
    </rPh>
    <phoneticPr fontId="1"/>
  </si>
  <si>
    <t xml:space="preserve"> 番号又は車両番号</t>
    <rPh sb="1" eb="3">
      <t>バンゴウ</t>
    </rPh>
    <rPh sb="3" eb="4">
      <t>マタ</t>
    </rPh>
    <rPh sb="5" eb="7">
      <t>シャリョウ</t>
    </rPh>
    <rPh sb="7" eb="9">
      <t>バンゴウ</t>
    </rPh>
    <phoneticPr fontId="1"/>
  </si>
  <si>
    <t>運送等年月日</t>
    <rPh sb="0" eb="2">
      <t>ウンソウ</t>
    </rPh>
    <rPh sb="2" eb="3">
      <t>トウ</t>
    </rPh>
    <rPh sb="3" eb="6">
      <t>ネンガッピ</t>
    </rPh>
    <phoneticPr fontId="1"/>
  </si>
  <si>
    <t>運送等金額（円）</t>
    <rPh sb="0" eb="2">
      <t>ウンソウ</t>
    </rPh>
    <rPh sb="2" eb="3">
      <t>トウ</t>
    </rPh>
    <rPh sb="3" eb="5">
      <t>キンガク</t>
    </rPh>
    <rPh sb="6" eb="7">
      <t>エン</t>
    </rPh>
    <phoneticPr fontId="1"/>
  </si>
  <si>
    <t>　公費負担の限度額は、選挙運動用自動車１台につき１日当たり次の金額までです。</t>
    <phoneticPr fontId="1"/>
  </si>
  <si>
    <t>1)　一般乗用旅客自動車運送事業者との運送契約による場合　64,500円</t>
    <phoneticPr fontId="1"/>
  </si>
  <si>
    <t>　「運送等金額」には、消費税額を含んだ金額を記載してください。</t>
    <phoneticPr fontId="1"/>
  </si>
  <si>
    <t>(6)</t>
    <phoneticPr fontId="1"/>
  </si>
  <si>
    <t>(7)</t>
    <phoneticPr fontId="1"/>
  </si>
  <si>
    <t>　同一の日において一般乗用旅客自動車運送事業者と運送契約又はそれ以外の契約により２台以上の選挙運</t>
    <phoneticPr fontId="1"/>
  </si>
  <si>
    <t>(8)</t>
    <phoneticPr fontId="1"/>
  </si>
  <si>
    <t>　(6)の場合には候補者の指定した契約以外の契約及び(7)の場合には候補者の指定した選挙運動用自動車以</t>
    <phoneticPr fontId="1"/>
  </si>
  <si>
    <t>　備　考</t>
    <rPh sb="1" eb="2">
      <t>ビ</t>
    </rPh>
    <rPh sb="3" eb="4">
      <t>コウ</t>
    </rPh>
    <phoneticPr fontId="1"/>
  </si>
  <si>
    <t>請求することはできません。</t>
    <phoneticPr fontId="1"/>
  </si>
  <si>
    <t>（選挙運動用自動車使用証明書の様式）（第５条関係）</t>
    <rPh sb="1" eb="3">
      <t>センキョ</t>
    </rPh>
    <rPh sb="3" eb="6">
      <t>ウンドウヨウ</t>
    </rPh>
    <rPh sb="6" eb="9">
      <t>ジドウシャ</t>
    </rPh>
    <rPh sb="9" eb="11">
      <t>シヨウ</t>
    </rPh>
    <rPh sb="11" eb="14">
      <t>ショウメイショ</t>
    </rPh>
    <rPh sb="15" eb="17">
      <t>ヨウシキ</t>
    </rPh>
    <rPh sb="19" eb="20">
      <t>ダイ</t>
    </rPh>
    <rPh sb="21" eb="22">
      <t>ジョウ</t>
    </rPh>
    <rPh sb="22" eb="24">
      <t>カンケイ</t>
    </rPh>
    <phoneticPr fontId="1"/>
  </si>
  <si>
    <t>～</t>
    <phoneticPr fontId="1"/>
  </si>
  <si>
    <t>～</t>
    <phoneticPr fontId="1"/>
  </si>
  <si>
    <t>住所</t>
    <rPh sb="0" eb="2">
      <t>ジュウショ</t>
    </rPh>
    <phoneticPr fontId="1"/>
  </si>
  <si>
    <t>商社名</t>
    <rPh sb="0" eb="2">
      <t>ショウシャ</t>
    </rPh>
    <rPh sb="2" eb="3">
      <t>メイ</t>
    </rPh>
    <phoneticPr fontId="1"/>
  </si>
  <si>
    <t>代表者</t>
    <rPh sb="0" eb="3">
      <t>ダイヒョウシャ</t>
    </rPh>
    <phoneticPr fontId="1"/>
  </si>
  <si>
    <t>候補者</t>
    <rPh sb="0" eb="3">
      <t>コウホシャ</t>
    </rPh>
    <phoneticPr fontId="1"/>
  </si>
  <si>
    <t>氏名</t>
    <rPh sb="0" eb="2">
      <t>シメイ</t>
    </rPh>
    <phoneticPr fontId="1"/>
  </si>
  <si>
    <t>車種</t>
    <rPh sb="0" eb="2">
      <t>シャシュ</t>
    </rPh>
    <phoneticPr fontId="1"/>
  </si>
  <si>
    <t>運輸支局</t>
    <rPh sb="0" eb="2">
      <t>ウンユ</t>
    </rPh>
    <rPh sb="2" eb="4">
      <t>シキョク</t>
    </rPh>
    <phoneticPr fontId="1"/>
  </si>
  <si>
    <t>種類用途分類</t>
    <rPh sb="0" eb="2">
      <t>シュルイ</t>
    </rPh>
    <rPh sb="2" eb="4">
      <t>ヨウト</t>
    </rPh>
    <rPh sb="4" eb="6">
      <t>ブンルイ</t>
    </rPh>
    <phoneticPr fontId="1"/>
  </si>
  <si>
    <t>登録番号</t>
    <rPh sb="0" eb="2">
      <t>トウロク</t>
    </rPh>
    <rPh sb="2" eb="4">
      <t>バンゴウ</t>
    </rPh>
    <phoneticPr fontId="1"/>
  </si>
  <si>
    <t>例）佐世保、長崎、佐賀</t>
    <rPh sb="0" eb="1">
      <t>レイ</t>
    </rPh>
    <rPh sb="2" eb="5">
      <t>サセボ</t>
    </rPh>
    <rPh sb="6" eb="8">
      <t>ナガサキ</t>
    </rPh>
    <rPh sb="9" eb="11">
      <t>サガ</t>
    </rPh>
    <phoneticPr fontId="1"/>
  </si>
  <si>
    <t>例）普通乗用</t>
    <rPh sb="0" eb="1">
      <t>レイ</t>
    </rPh>
    <rPh sb="2" eb="4">
      <t>フツウ</t>
    </rPh>
    <rPh sb="4" eb="6">
      <t>ジョウヨウ</t>
    </rPh>
    <phoneticPr fontId="1"/>
  </si>
  <si>
    <t>例）500、300、400</t>
    <rPh sb="0" eb="1">
      <t>レイ</t>
    </rPh>
    <phoneticPr fontId="1"/>
  </si>
  <si>
    <t>例）さ、た、わ</t>
    <rPh sb="0" eb="1">
      <t>レイ</t>
    </rPh>
    <phoneticPr fontId="1"/>
  </si>
  <si>
    <t>例）12-34</t>
    <rPh sb="0" eb="1">
      <t>レイ</t>
    </rPh>
    <phoneticPr fontId="1"/>
  </si>
  <si>
    <t>普通乗用</t>
    <rPh sb="0" eb="2">
      <t>フツウ</t>
    </rPh>
    <rPh sb="2" eb="4">
      <t>ジョウヨウ</t>
    </rPh>
    <phoneticPr fontId="1"/>
  </si>
  <si>
    <t>運送事業者等の氏名又は名称及び住所並びに法人にあつてはその代表者の氏名</t>
    <rPh sb="0" eb="2">
      <t>ウンソウ</t>
    </rPh>
    <rPh sb="2" eb="5">
      <t>ジギョウシャ</t>
    </rPh>
    <rPh sb="5" eb="6">
      <t>トウ</t>
    </rPh>
    <rPh sb="7" eb="9">
      <t>シメイ</t>
    </rPh>
    <rPh sb="9" eb="10">
      <t>マタ</t>
    </rPh>
    <rPh sb="11" eb="13">
      <t>メイショウ</t>
    </rPh>
    <rPh sb="13" eb="14">
      <t>オヨ</t>
    </rPh>
    <rPh sb="15" eb="17">
      <t>ジュウショ</t>
    </rPh>
    <rPh sb="17" eb="18">
      <t>ナラ</t>
    </rPh>
    <phoneticPr fontId="1"/>
  </si>
  <si>
    <t>事業用途分類</t>
    <rPh sb="0" eb="2">
      <t>ジギョウ</t>
    </rPh>
    <rPh sb="2" eb="4">
      <t>ヨウト</t>
    </rPh>
    <rPh sb="4" eb="6">
      <t>ブンルイ</t>
    </rPh>
    <phoneticPr fontId="1"/>
  </si>
  <si>
    <t>佐世保</t>
    <rPh sb="0" eb="3">
      <t>サセボ</t>
    </rPh>
    <phoneticPr fontId="1"/>
  </si>
  <si>
    <t>例）代表取締役　甲山　一郎</t>
    <rPh sb="0" eb="1">
      <t>レイ</t>
    </rPh>
    <rPh sb="2" eb="4">
      <t>ダイヒョウ</t>
    </rPh>
    <rPh sb="4" eb="7">
      <t>トリシマリヤク</t>
    </rPh>
    <rPh sb="8" eb="9">
      <t>コウ</t>
    </rPh>
    <rPh sb="9" eb="10">
      <t>ヤマ</t>
    </rPh>
    <rPh sb="11" eb="13">
      <t>イチロウ</t>
    </rPh>
    <phoneticPr fontId="1"/>
  </si>
  <si>
    <t>車種及びナンバー</t>
    <rPh sb="0" eb="2">
      <t>シャシュ</t>
    </rPh>
    <rPh sb="2" eb="3">
      <t>オヨ</t>
    </rPh>
    <phoneticPr fontId="1"/>
  </si>
  <si>
    <t>自動車（車両）</t>
    <rPh sb="0" eb="3">
      <t>ジドウシャ</t>
    </rPh>
    <rPh sb="4" eb="6">
      <t>シャリョウ</t>
    </rPh>
    <phoneticPr fontId="1"/>
  </si>
  <si>
    <t>契約の相手方（運送事業者）</t>
    <rPh sb="0" eb="2">
      <t>ケイヤク</t>
    </rPh>
    <rPh sb="3" eb="5">
      <t>アイテ</t>
    </rPh>
    <rPh sb="5" eb="6">
      <t>カタ</t>
    </rPh>
    <rPh sb="7" eb="9">
      <t>ウンソウ</t>
    </rPh>
    <rPh sb="9" eb="12">
      <t>ジギョウシャ</t>
    </rPh>
    <phoneticPr fontId="1"/>
  </si>
  <si>
    <t>から</t>
    <phoneticPr fontId="1"/>
  </si>
  <si>
    <t>まで</t>
    <phoneticPr fontId="1"/>
  </si>
  <si>
    <t>～</t>
    <phoneticPr fontId="1"/>
  </si>
  <si>
    <t>契約期間</t>
    <rPh sb="0" eb="2">
      <t>ケイヤク</t>
    </rPh>
    <rPh sb="2" eb="4">
      <t>キカン</t>
    </rPh>
    <phoneticPr fontId="1"/>
  </si>
  <si>
    <t>はじめに、以下の項目について、太枠（黄色）内の部分に入力をしてください。</t>
    <rPh sb="5" eb="7">
      <t>イカ</t>
    </rPh>
    <rPh sb="8" eb="10">
      <t>コウモク</t>
    </rPh>
    <rPh sb="15" eb="17">
      <t>フトワク</t>
    </rPh>
    <rPh sb="18" eb="20">
      <t>キイロ</t>
    </rPh>
    <rPh sb="21" eb="22">
      <t>ナイ</t>
    </rPh>
    <rPh sb="23" eb="25">
      <t>ブブン</t>
    </rPh>
    <rPh sb="26" eb="28">
      <t>ニュウリョク</t>
    </rPh>
    <phoneticPr fontId="1"/>
  </si>
  <si>
    <t>入力すると、他のシート（様式）に自動的に反映されます。</t>
    <rPh sb="0" eb="2">
      <t>ニュウリョク</t>
    </rPh>
    <rPh sb="6" eb="7">
      <t>タ</t>
    </rPh>
    <rPh sb="12" eb="14">
      <t>ヨウシキ</t>
    </rPh>
    <rPh sb="16" eb="19">
      <t>ジドウテキ</t>
    </rPh>
    <rPh sb="20" eb="22">
      <t>ハンエイ</t>
    </rPh>
    <phoneticPr fontId="1"/>
  </si>
  <si>
    <t>使用目的</t>
    <rPh sb="0" eb="2">
      <t>シヨウ</t>
    </rPh>
    <rPh sb="2" eb="4">
      <t>モクテキ</t>
    </rPh>
    <phoneticPr fontId="1"/>
  </si>
  <si>
    <t>から</t>
    <phoneticPr fontId="1"/>
  </si>
  <si>
    <t>まで</t>
    <phoneticPr fontId="1"/>
  </si>
  <si>
    <t>日間</t>
    <rPh sb="0" eb="1">
      <t>ニチ</t>
    </rPh>
    <rPh sb="1" eb="2">
      <t>カン</t>
    </rPh>
    <phoneticPr fontId="1"/>
  </si>
  <si>
    <t>５</t>
    <phoneticPr fontId="1"/>
  </si>
  <si>
    <t>内訳　１日</t>
    <rPh sb="0" eb="2">
      <t>ウチワケ</t>
    </rPh>
    <rPh sb="4" eb="5">
      <t>ニチ</t>
    </rPh>
    <phoneticPr fontId="1"/>
  </si>
  <si>
    <t>×</t>
    <phoneticPr fontId="1"/>
  </si>
  <si>
    <t>６</t>
    <phoneticPr fontId="1"/>
  </si>
  <si>
    <t>請求及び支払い</t>
    <rPh sb="0" eb="2">
      <t>セイキュウ</t>
    </rPh>
    <rPh sb="2" eb="3">
      <t>オヨ</t>
    </rPh>
    <rPh sb="4" eb="6">
      <t>シハラ</t>
    </rPh>
    <phoneticPr fontId="1"/>
  </si>
  <si>
    <t>その他</t>
    <rPh sb="2" eb="3">
      <t>タ</t>
    </rPh>
    <phoneticPr fontId="1"/>
  </si>
  <si>
    <t>甲</t>
    <rPh sb="0" eb="1">
      <t>コウ</t>
    </rPh>
    <phoneticPr fontId="1"/>
  </si>
  <si>
    <t>乙</t>
    <rPh sb="0" eb="1">
      <t>オツ</t>
    </rPh>
    <phoneticPr fontId="1"/>
  </si>
  <si>
    <t>名称</t>
    <rPh sb="0" eb="2">
      <t>メイショウ</t>
    </rPh>
    <phoneticPr fontId="1"/>
  </si>
  <si>
    <t>300</t>
    <phoneticPr fontId="1"/>
  </si>
  <si>
    <t>12-34</t>
    <phoneticPr fontId="1"/>
  </si>
  <si>
    <t>年</t>
    <rPh sb="0" eb="1">
      <t>ネン</t>
    </rPh>
    <phoneticPr fontId="1"/>
  </si>
  <si>
    <t>月</t>
    <rPh sb="0" eb="1">
      <t>ガツ</t>
    </rPh>
    <phoneticPr fontId="1"/>
  </si>
  <si>
    <t>日</t>
    <rPh sb="0" eb="1">
      <t>ニチ</t>
    </rPh>
    <phoneticPr fontId="1"/>
  </si>
  <si>
    <t>月</t>
    <rPh sb="0" eb="1">
      <t>ツキ</t>
    </rPh>
    <phoneticPr fontId="1"/>
  </si>
  <si>
    <t>内訳１日</t>
    <rPh sb="0" eb="2">
      <t>ウチワケ</t>
    </rPh>
    <rPh sb="3" eb="4">
      <t>ニチ</t>
    </rPh>
    <phoneticPr fontId="1"/>
  </si>
  <si>
    <t>円</t>
    <rPh sb="0" eb="1">
      <t>エン</t>
    </rPh>
    <phoneticPr fontId="1"/>
  </si>
  <si>
    <t>×</t>
    <phoneticPr fontId="1"/>
  </si>
  <si>
    <t>あ</t>
    <phoneticPr fontId="1"/>
  </si>
  <si>
    <t>合計</t>
    <rPh sb="0" eb="2">
      <t>ゴウケイ</t>
    </rPh>
    <phoneticPr fontId="1"/>
  </si>
  <si>
    <t>※消費税込みの金額</t>
    <rPh sb="1" eb="4">
      <t>ショウヒゼイ</t>
    </rPh>
    <rPh sb="4" eb="5">
      <t>コ</t>
    </rPh>
    <rPh sb="7" eb="9">
      <t>キンガク</t>
    </rPh>
    <phoneticPr fontId="1"/>
  </si>
  <si>
    <t>選挙公営</t>
    <rPh sb="0" eb="2">
      <t>センキョ</t>
    </rPh>
    <rPh sb="2" eb="4">
      <t>コウエイ</t>
    </rPh>
    <phoneticPr fontId="1"/>
  </si>
  <si>
    <t>自動車（一般乗用旅客運送契約）関係　基本情報</t>
    <rPh sb="0" eb="3">
      <t>ジドウシャ</t>
    </rPh>
    <rPh sb="4" eb="6">
      <t>イッパン</t>
    </rPh>
    <rPh sb="6" eb="8">
      <t>ジョウヨウ</t>
    </rPh>
    <rPh sb="8" eb="10">
      <t>リョカク</t>
    </rPh>
    <rPh sb="10" eb="12">
      <t>ウンソウ</t>
    </rPh>
    <rPh sb="12" eb="14">
      <t>ケイヤク</t>
    </rPh>
    <rPh sb="15" eb="17">
      <t>カンケイ</t>
    </rPh>
    <rPh sb="18" eb="20">
      <t>キホン</t>
    </rPh>
    <rPh sb="20" eb="22">
      <t>ジョウホウ</t>
    </rPh>
    <phoneticPr fontId="1"/>
  </si>
  <si>
    <t>よる場合</t>
    <rPh sb="2" eb="4">
      <t>バアイ</t>
    </rPh>
    <phoneticPr fontId="1"/>
  </si>
  <si>
    <t>　一般乗用旅客自動車運送事業者との運送契約に</t>
    <rPh sb="1" eb="3">
      <t>イッパン</t>
    </rPh>
    <rPh sb="3" eb="5">
      <t>ジョウヨウ</t>
    </rPh>
    <rPh sb="5" eb="7">
      <t>リョカク</t>
    </rPh>
    <rPh sb="7" eb="10">
      <t>ジドウシャ</t>
    </rPh>
    <rPh sb="10" eb="12">
      <t>ウンソウ</t>
    </rPh>
    <rPh sb="12" eb="15">
      <t>ジギョウシャ</t>
    </rPh>
    <rPh sb="17" eb="19">
      <t>ウンソウ</t>
    </rPh>
    <rPh sb="19" eb="21">
      <t>ケイヤク</t>
    </rPh>
    <phoneticPr fontId="1"/>
  </si>
  <si>
    <t>契約金額</t>
    <rPh sb="0" eb="2">
      <t>ケイヤク</t>
    </rPh>
    <rPh sb="2" eb="4">
      <t>キンガク</t>
    </rPh>
    <phoneticPr fontId="1"/>
  </si>
  <si>
    <t>（以下「甲」という。）</t>
    <rPh sb="1" eb="3">
      <t>イカ</t>
    </rPh>
    <rPh sb="4" eb="5">
      <t>コウ</t>
    </rPh>
    <phoneticPr fontId="1"/>
  </si>
  <si>
    <t>と</t>
    <phoneticPr fontId="1"/>
  </si>
  <si>
    <t>※タクシー、ハイヤー等</t>
    <rPh sb="10" eb="11">
      <t>トウ</t>
    </rPh>
    <phoneticPr fontId="1"/>
  </si>
  <si>
    <t>※タクシー、ハイヤー等</t>
    <rPh sb="10" eb="11">
      <t>トウ</t>
    </rPh>
    <phoneticPr fontId="1"/>
  </si>
  <si>
    <t>（消費税込み）</t>
    <rPh sb="1" eb="4">
      <t>ショウヒゼイ</t>
    </rPh>
    <rPh sb="4" eb="5">
      <t>コ</t>
    </rPh>
    <phoneticPr fontId="1"/>
  </si>
  <si>
    <t>※公営の限度額　64,500円（1日あたり）</t>
    <rPh sb="1" eb="3">
      <t>コウエイ</t>
    </rPh>
    <rPh sb="4" eb="6">
      <t>ゲンド</t>
    </rPh>
    <rPh sb="6" eb="7">
      <t>ガク</t>
    </rPh>
    <rPh sb="14" eb="15">
      <t>エン</t>
    </rPh>
    <rPh sb="17" eb="18">
      <t>ニチ</t>
    </rPh>
    <phoneticPr fontId="1"/>
  </si>
  <si>
    <t>（請求書の様式）（第６条関係）</t>
    <rPh sb="1" eb="4">
      <t>セイキュウショ</t>
    </rPh>
    <rPh sb="5" eb="7">
      <t>ヨウシキ</t>
    </rPh>
    <rPh sb="9" eb="10">
      <t>ダイ</t>
    </rPh>
    <rPh sb="11" eb="12">
      <t>ジョウ</t>
    </rPh>
    <rPh sb="12" eb="14">
      <t>カンケイ</t>
    </rPh>
    <phoneticPr fontId="1"/>
  </si>
  <si>
    <t>請　　　求　　　書</t>
    <phoneticPr fontId="1"/>
  </si>
  <si>
    <t>（選挙運動用自動車の使用）</t>
    <rPh sb="1" eb="3">
      <t>センキョ</t>
    </rPh>
    <rPh sb="3" eb="5">
      <t>ウンドウ</t>
    </rPh>
    <rPh sb="5" eb="6">
      <t>ヨウ</t>
    </rPh>
    <rPh sb="6" eb="9">
      <t>ジドウシャ</t>
    </rPh>
    <rPh sb="10" eb="12">
      <t>シヨウ</t>
    </rPh>
    <phoneticPr fontId="1"/>
  </si>
  <si>
    <t>住　所</t>
    <rPh sb="0" eb="1">
      <t>ジュウ</t>
    </rPh>
    <rPh sb="2" eb="3">
      <t>ショ</t>
    </rPh>
    <phoneticPr fontId="1"/>
  </si>
  <si>
    <t>名　称</t>
    <rPh sb="0" eb="1">
      <t>メイ</t>
    </rPh>
    <rPh sb="2" eb="3">
      <t>ショウ</t>
    </rPh>
    <phoneticPr fontId="1"/>
  </si>
  <si>
    <t>×○交通株式会社</t>
    <rPh sb="2" eb="4">
      <t>コウツウ</t>
    </rPh>
    <rPh sb="4" eb="6">
      <t>カブシキ</t>
    </rPh>
    <rPh sb="6" eb="8">
      <t>カイシャ</t>
    </rPh>
    <phoneticPr fontId="1"/>
  </si>
  <si>
    <t>氏　名</t>
    <rPh sb="0" eb="1">
      <t>ウジ</t>
    </rPh>
    <rPh sb="2" eb="3">
      <t>メイ</t>
    </rPh>
    <phoneticPr fontId="1"/>
  </si>
  <si>
    <t>１</t>
    <phoneticPr fontId="1"/>
  </si>
  <si>
    <t>請求金額</t>
    <rPh sb="0" eb="2">
      <t>セイキュウ</t>
    </rPh>
    <rPh sb="2" eb="4">
      <t>キンガク</t>
    </rPh>
    <phoneticPr fontId="1"/>
  </si>
  <si>
    <t>２</t>
    <phoneticPr fontId="1"/>
  </si>
  <si>
    <t>内　訳</t>
    <rPh sb="0" eb="1">
      <t>ウチ</t>
    </rPh>
    <rPh sb="2" eb="3">
      <t>ヤク</t>
    </rPh>
    <phoneticPr fontId="1"/>
  </si>
  <si>
    <t>別紙請求内訳書のとおり</t>
    <rPh sb="0" eb="2">
      <t>ベッシ</t>
    </rPh>
    <rPh sb="2" eb="4">
      <t>セイキュウ</t>
    </rPh>
    <rPh sb="4" eb="7">
      <t>ウチワケショ</t>
    </rPh>
    <phoneticPr fontId="1"/>
  </si>
  <si>
    <t>３</t>
    <phoneticPr fontId="1"/>
  </si>
  <si>
    <t>４</t>
    <phoneticPr fontId="1"/>
  </si>
  <si>
    <t>候補者の氏名</t>
    <rPh sb="0" eb="3">
      <t>コウホシャ</t>
    </rPh>
    <rPh sb="4" eb="6">
      <t>シメイ</t>
    </rPh>
    <phoneticPr fontId="1"/>
  </si>
  <si>
    <t>本店</t>
    <rPh sb="0" eb="2">
      <t>ホンテン</t>
    </rPh>
    <phoneticPr fontId="1"/>
  </si>
  <si>
    <t>５</t>
    <phoneticPr fontId="1"/>
  </si>
  <si>
    <t>金融機関名、口座名、口座番号</t>
    <rPh sb="0" eb="2">
      <t>キンユウ</t>
    </rPh>
    <rPh sb="2" eb="4">
      <t>キカン</t>
    </rPh>
    <rPh sb="4" eb="5">
      <t>メイ</t>
    </rPh>
    <rPh sb="6" eb="8">
      <t>コウザ</t>
    </rPh>
    <rPh sb="8" eb="9">
      <t>メイ</t>
    </rPh>
    <rPh sb="10" eb="12">
      <t>コウザ</t>
    </rPh>
    <rPh sb="12" eb="14">
      <t>バンゴウ</t>
    </rPh>
    <phoneticPr fontId="1"/>
  </si>
  <si>
    <t>支店</t>
    <rPh sb="0" eb="2">
      <t>シテン</t>
    </rPh>
    <phoneticPr fontId="1"/>
  </si>
  <si>
    <t>金融機関名</t>
    <rPh sb="0" eb="2">
      <t>キンユウ</t>
    </rPh>
    <rPh sb="2" eb="4">
      <t>キカン</t>
    </rPh>
    <rPh sb="4" eb="5">
      <t>メイ</t>
    </rPh>
    <phoneticPr fontId="1"/>
  </si>
  <si>
    <t>本・支店名</t>
    <rPh sb="0" eb="1">
      <t>ホン</t>
    </rPh>
    <rPh sb="2" eb="4">
      <t>シテン</t>
    </rPh>
    <rPh sb="4" eb="5">
      <t>メイ</t>
    </rPh>
    <phoneticPr fontId="1"/>
  </si>
  <si>
    <t>支店コード</t>
    <rPh sb="0" eb="2">
      <t>シテン</t>
    </rPh>
    <phoneticPr fontId="1"/>
  </si>
  <si>
    <t>預金種別</t>
    <rPh sb="0" eb="2">
      <t>ヨキン</t>
    </rPh>
    <rPh sb="2" eb="4">
      <t>シュベツ</t>
    </rPh>
    <phoneticPr fontId="1"/>
  </si>
  <si>
    <t>普通</t>
    <rPh sb="0" eb="2">
      <t>フツウ</t>
    </rPh>
    <phoneticPr fontId="1"/>
  </si>
  <si>
    <t>口座番号</t>
    <rPh sb="0" eb="2">
      <t>コウザ</t>
    </rPh>
    <rPh sb="2" eb="4">
      <t>バンゴウ</t>
    </rPh>
    <phoneticPr fontId="1"/>
  </si>
  <si>
    <t>ふりがな</t>
    <phoneticPr fontId="1"/>
  </si>
  <si>
    <t>口座名</t>
    <rPh sb="0" eb="2">
      <t>コウザ</t>
    </rPh>
    <rPh sb="2" eb="3">
      <t>メイ</t>
    </rPh>
    <phoneticPr fontId="1"/>
  </si>
  <si>
    <t>(1)</t>
    <phoneticPr fontId="1"/>
  </si>
  <si>
    <t>　この請求書は、候補者から受領した選挙運動用自動車使用証明書（燃料代の請求の場合には、このほか</t>
    <phoneticPr fontId="1"/>
  </si>
  <si>
    <t>当座</t>
    <rPh sb="0" eb="2">
      <t>トウザ</t>
    </rPh>
    <phoneticPr fontId="1"/>
  </si>
  <si>
    <t>に自動車燃料代確認書及び給油伝票（燃料の供給を受けた日付、燃料の供給を受けた選挙運動用自動車の</t>
    <phoneticPr fontId="1"/>
  </si>
  <si>
    <t>給金額が記載された書面で、燃料供給業者から給油の際に受領したものをいう。）の写し）とともに選挙</t>
    <phoneticPr fontId="1"/>
  </si>
  <si>
    <t>の期日後速やかに提出してください。</t>
  </si>
  <si>
    <t>(2)</t>
    <phoneticPr fontId="1"/>
  </si>
  <si>
    <t>　燃料代の請求は、契約届出書に記載された選挙運動用自動車に供給したもので、自動車燃料代確認書に</t>
    <phoneticPr fontId="1"/>
  </si>
  <si>
    <t>記載された「確認金額」の範囲内に限られています。</t>
  </si>
  <si>
    <t>　「請求金額」には、消費税額を含んだ金額を記載してください。</t>
    <phoneticPr fontId="1"/>
  </si>
  <si>
    <t>（別紙）その１</t>
    <rPh sb="1" eb="3">
      <t>ベッシ</t>
    </rPh>
    <phoneticPr fontId="1"/>
  </si>
  <si>
    <t>使用年月日</t>
    <rPh sb="0" eb="2">
      <t>シヨウ</t>
    </rPh>
    <rPh sb="2" eb="5">
      <t>ネンガッピ</t>
    </rPh>
    <phoneticPr fontId="1"/>
  </si>
  <si>
    <t>基準限度額（ロ）</t>
    <rPh sb="0" eb="2">
      <t>キジュン</t>
    </rPh>
    <rPh sb="2" eb="4">
      <t>ゲンド</t>
    </rPh>
    <rPh sb="4" eb="5">
      <t>ガク</t>
    </rPh>
    <phoneticPr fontId="1"/>
  </si>
  <si>
    <t>（</t>
    <phoneticPr fontId="1"/>
  </si>
  <si>
    <t>）円×（</t>
    <rPh sb="1" eb="2">
      <t>エン</t>
    </rPh>
    <phoneticPr fontId="1"/>
  </si>
  <si>
    <t>）台</t>
    <rPh sb="1" eb="2">
      <t>ダイ</t>
    </rPh>
    <phoneticPr fontId="1"/>
  </si>
  <si>
    <t>64,500円×（　1　）台</t>
    <rPh sb="6" eb="7">
      <t>エン</t>
    </rPh>
    <rPh sb="13" eb="14">
      <t>ダイ</t>
    </rPh>
    <phoneticPr fontId="1"/>
  </si>
  <si>
    <t>＝</t>
    <phoneticPr fontId="1"/>
  </si>
  <si>
    <t>＝</t>
    <phoneticPr fontId="1"/>
  </si>
  <si>
    <t>（</t>
    <phoneticPr fontId="1"/>
  </si>
  <si>
    <t>計</t>
    <rPh sb="0" eb="1">
      <t>ケイ</t>
    </rPh>
    <phoneticPr fontId="1"/>
  </si>
  <si>
    <t>　（イ）欄には、消費税額を含んだ金額を記載してください。</t>
    <phoneticPr fontId="1"/>
  </si>
  <si>
    <t>　「請求金額」欄には、（イ）又は（ロ）のうちいずれか少ない方の額を記載してください。</t>
    <phoneticPr fontId="1"/>
  </si>
  <si>
    <t>△△銀行</t>
    <rPh sb="2" eb="4">
      <t>ギンコウ</t>
    </rPh>
    <phoneticPr fontId="1"/>
  </si>
  <si>
    <t>×××</t>
    <phoneticPr fontId="1"/>
  </si>
  <si>
    <t>０００</t>
    <phoneticPr fontId="1"/>
  </si>
  <si>
    <t>０１２３４５６</t>
    <phoneticPr fontId="1"/>
  </si>
  <si>
    <t>００００</t>
    <phoneticPr fontId="1"/>
  </si>
  <si>
    <t>収 入
印 紙
貼 付</t>
    <rPh sb="0" eb="1">
      <t>オサム</t>
    </rPh>
    <rPh sb="2" eb="3">
      <t>ニュウ</t>
    </rPh>
    <rPh sb="4" eb="5">
      <t>シルシ</t>
    </rPh>
    <rPh sb="6" eb="7">
      <t>カミ</t>
    </rPh>
    <rPh sb="8" eb="9">
      <t>ハリ</t>
    </rPh>
    <rPh sb="10" eb="11">
      <t>ツキ</t>
    </rPh>
    <phoneticPr fontId="1"/>
  </si>
  <si>
    <t>　普通乗用</t>
    <rPh sb="1" eb="3">
      <t>フツウ</t>
    </rPh>
    <rPh sb="3" eb="5">
      <t>ジョウヨウ</t>
    </rPh>
    <phoneticPr fontId="1"/>
  </si>
  <si>
    <t>佐世保 300 あ 12-34</t>
    <rPh sb="0" eb="3">
      <t>サセボ</t>
    </rPh>
    <phoneticPr fontId="1"/>
  </si>
  <si>
    <t>号又は車両番号を記載してください。</t>
    <phoneticPr fontId="1"/>
  </si>
  <si>
    <t>く。）には、消費税等を含んだ金額を記載してください。</t>
    <rPh sb="9" eb="10">
      <t>トウ</t>
    </rPh>
    <rPh sb="14" eb="15">
      <t>キン</t>
    </rPh>
    <phoneticPr fontId="1"/>
  </si>
  <si>
    <t>出してください。</t>
    <rPh sb="0" eb="1">
      <t>ダ</t>
    </rPh>
    <phoneticPr fontId="1"/>
  </si>
  <si>
    <t>　この証明書は、使用の実績に基づいて、運送事業者等ごとに別々に作成し、候補者から運送事業者等に提</t>
    <phoneticPr fontId="1"/>
  </si>
  <si>
    <t>金融機関コード</t>
    <rPh sb="0" eb="2">
      <t>キンユウ</t>
    </rPh>
    <rPh sb="2" eb="4">
      <t>キカン</t>
    </rPh>
    <phoneticPr fontId="1"/>
  </si>
  <si>
    <t>請求内訳書（一般乗用旅客自動車運送事業者との運送契約により自動車を使用した場合）</t>
    <rPh sb="0" eb="2">
      <t>セイキュウ</t>
    </rPh>
    <rPh sb="2" eb="5">
      <t>ウチワケショ</t>
    </rPh>
    <rPh sb="6" eb="8">
      <t>イッパン</t>
    </rPh>
    <rPh sb="8" eb="10">
      <t>ジョウヨウ</t>
    </rPh>
    <rPh sb="10" eb="12">
      <t>リョカク</t>
    </rPh>
    <rPh sb="12" eb="15">
      <t>ジドウシャ</t>
    </rPh>
    <rPh sb="15" eb="17">
      <t>ウンソウ</t>
    </rPh>
    <rPh sb="17" eb="20">
      <t>ジギョウシャ</t>
    </rPh>
    <rPh sb="22" eb="24">
      <t>ウンソウ</t>
    </rPh>
    <rPh sb="24" eb="26">
      <t>ケイヤク</t>
    </rPh>
    <rPh sb="29" eb="32">
      <t>ジドウシャ</t>
    </rPh>
    <rPh sb="33" eb="35">
      <t>シヨウ</t>
    </rPh>
    <rPh sb="37" eb="39">
      <t>バアイ</t>
    </rPh>
    <phoneticPr fontId="1"/>
  </si>
  <si>
    <t>運送金額（イ）</t>
    <rPh sb="0" eb="2">
      <t>ウンソウ</t>
    </rPh>
    <rPh sb="2" eb="4">
      <t>キンガク</t>
    </rPh>
    <phoneticPr fontId="1"/>
  </si>
  <si>
    <t>代表取締役　山野　みどり</t>
    <rPh sb="0" eb="2">
      <t>ダイヒョウ</t>
    </rPh>
    <rPh sb="2" eb="5">
      <t>トリシマリヤク</t>
    </rPh>
    <rPh sb="6" eb="7">
      <t>ヤマ</t>
    </rPh>
    <rPh sb="7" eb="8">
      <t>ノ</t>
    </rPh>
    <phoneticPr fontId="1"/>
  </si>
  <si>
    <t>×○交通株式会社　代表取締役　山野　みどり</t>
    <rPh sb="2" eb="4">
      <t>コウツウ</t>
    </rPh>
    <rPh sb="4" eb="6">
      <t>カブシキ</t>
    </rPh>
    <rPh sb="6" eb="8">
      <t>ガイシャ</t>
    </rPh>
    <rPh sb="9" eb="11">
      <t>ダイヒョウ</t>
    </rPh>
    <rPh sb="11" eb="14">
      <t>トリシマリヤク</t>
    </rPh>
    <rPh sb="15" eb="16">
      <t>ヤマ</t>
    </rPh>
    <rPh sb="16" eb="17">
      <t>ノ</t>
    </rPh>
    <phoneticPr fontId="1"/>
  </si>
  <si>
    <t>ぺけまるこうつうかぶしきかいしゃ　だいひょうとりしまりやく　やまの　みどり</t>
    <phoneticPr fontId="1"/>
  </si>
  <si>
    <t>令和</t>
    <rPh sb="0" eb="2">
      <t>レイワ</t>
    </rPh>
    <phoneticPr fontId="1"/>
  </si>
  <si>
    <t>令和</t>
    <phoneticPr fontId="1"/>
  </si>
  <si>
    <t>選挙運動用自動車使用契約書</t>
    <rPh sb="0" eb="2">
      <t>センキョ</t>
    </rPh>
    <rPh sb="2" eb="5">
      <t>ウンドウヨウ</t>
    </rPh>
    <rPh sb="5" eb="8">
      <t>ジドウシャ</t>
    </rPh>
    <rPh sb="8" eb="10">
      <t>シヨウ</t>
    </rPh>
    <rPh sb="10" eb="12">
      <t>ケイヤク</t>
    </rPh>
    <rPh sb="12" eb="13">
      <t>ショ</t>
    </rPh>
    <phoneticPr fontId="1"/>
  </si>
  <si>
    <t>（以下「乙」という。）とは、甲が</t>
    <rPh sb="1" eb="3">
      <t>イカ</t>
    </rPh>
    <rPh sb="4" eb="5">
      <t>オツ</t>
    </rPh>
    <rPh sb="14" eb="15">
      <t>コウ</t>
    </rPh>
    <phoneticPr fontId="1"/>
  </si>
  <si>
    <t>選挙運動のために使用する自動車の使用について次のとおり契約する。</t>
    <rPh sb="0" eb="2">
      <t>センキョ</t>
    </rPh>
    <rPh sb="2" eb="4">
      <t>ウンドウ</t>
    </rPh>
    <rPh sb="8" eb="10">
      <t>シヨウ</t>
    </rPh>
    <rPh sb="12" eb="15">
      <t>ジドウシャ</t>
    </rPh>
    <rPh sb="16" eb="18">
      <t>シヨウ</t>
    </rPh>
    <rPh sb="22" eb="23">
      <t>ツギ</t>
    </rPh>
    <rPh sb="27" eb="29">
      <t>ケイヤク</t>
    </rPh>
    <phoneticPr fontId="1"/>
  </si>
  <si>
    <t>公職選挙法に定める選挙運動用自動車として使用する。</t>
    <rPh sb="0" eb="5">
      <t>コウショクセンキョホウ</t>
    </rPh>
    <rPh sb="6" eb="7">
      <t>サダ</t>
    </rPh>
    <rPh sb="9" eb="11">
      <t>センキョ</t>
    </rPh>
    <rPh sb="11" eb="13">
      <t>ウンドウ</t>
    </rPh>
    <rPh sb="13" eb="14">
      <t>ヨウ</t>
    </rPh>
    <rPh sb="14" eb="17">
      <t>ジドウシャ</t>
    </rPh>
    <rPh sb="20" eb="22">
      <t>シヨウ</t>
    </rPh>
    <phoneticPr fontId="1"/>
  </si>
  <si>
    <t>使用車種及び登録番号</t>
    <rPh sb="0" eb="2">
      <t>シヨウ</t>
    </rPh>
    <rPh sb="2" eb="4">
      <t>シャシュ</t>
    </rPh>
    <rPh sb="4" eb="5">
      <t>オヨ</t>
    </rPh>
    <rPh sb="6" eb="8">
      <t>トウロク</t>
    </rPh>
    <rPh sb="8" eb="10">
      <t>バンゴウ</t>
    </rPh>
    <phoneticPr fontId="1"/>
  </si>
  <si>
    <t>なった場合は、甲は乙に対し、契約金額全額を速やかに支払うものとする。</t>
    <rPh sb="3" eb="5">
      <t>バアイ</t>
    </rPh>
    <rPh sb="7" eb="8">
      <t>コウ</t>
    </rPh>
    <rPh sb="9" eb="10">
      <t>オツ</t>
    </rPh>
    <rPh sb="11" eb="12">
      <t>タイ</t>
    </rPh>
    <rPh sb="14" eb="16">
      <t>ケイヤク</t>
    </rPh>
    <rPh sb="16" eb="18">
      <t>キンガク</t>
    </rPh>
    <rPh sb="18" eb="20">
      <t>ゼンガク</t>
    </rPh>
    <rPh sb="21" eb="22">
      <t>スミ</t>
    </rPh>
    <rPh sb="25" eb="27">
      <t>シハラ</t>
    </rPh>
    <phoneticPr fontId="1"/>
  </si>
  <si>
    <t>　この契約に定めるもののほか、必要な事項は、民法その他法令に従い、甲乙協議の上、</t>
    <rPh sb="3" eb="5">
      <t>ケイヤク</t>
    </rPh>
    <rPh sb="6" eb="7">
      <t>サダ</t>
    </rPh>
    <rPh sb="15" eb="17">
      <t>ヒツヨウ</t>
    </rPh>
    <rPh sb="18" eb="20">
      <t>ジコウ</t>
    </rPh>
    <rPh sb="22" eb="24">
      <t>ミンポウ</t>
    </rPh>
    <rPh sb="26" eb="27">
      <t>タ</t>
    </rPh>
    <rPh sb="27" eb="29">
      <t>ホウレイ</t>
    </rPh>
    <rPh sb="30" eb="31">
      <t>シタガ</t>
    </rPh>
    <rPh sb="33" eb="35">
      <t>コウオツ</t>
    </rPh>
    <rPh sb="35" eb="37">
      <t>キョウギ</t>
    </rPh>
    <rPh sb="38" eb="39">
      <t>ウエ</t>
    </rPh>
    <phoneticPr fontId="1"/>
  </si>
  <si>
    <t>決定する。</t>
    <rPh sb="0" eb="2">
      <t>ケッテイ</t>
    </rPh>
    <phoneticPr fontId="1"/>
  </si>
  <si>
    <t>　この契約を証するため、本書２通を作成し、甲乙記名押印の上、各自１通を保有する。</t>
    <rPh sb="3" eb="5">
      <t>ケイヤク</t>
    </rPh>
    <rPh sb="6" eb="7">
      <t>ショウ</t>
    </rPh>
    <rPh sb="12" eb="14">
      <t>ホンショ</t>
    </rPh>
    <rPh sb="15" eb="16">
      <t>ツウ</t>
    </rPh>
    <rPh sb="17" eb="19">
      <t>サクセイ</t>
    </rPh>
    <rPh sb="21" eb="23">
      <t>コウオツ</t>
    </rPh>
    <rPh sb="23" eb="25">
      <t>キメイ</t>
    </rPh>
    <rPh sb="25" eb="27">
      <t>オウイン</t>
    </rPh>
    <rPh sb="28" eb="29">
      <t>ウエ</t>
    </rPh>
    <rPh sb="30" eb="32">
      <t>カクジ</t>
    </rPh>
    <rPh sb="33" eb="34">
      <t>ツウ</t>
    </rPh>
    <rPh sb="35" eb="37">
      <t>ホユウ</t>
    </rPh>
    <phoneticPr fontId="1"/>
  </si>
  <si>
    <t>　２の「契約内容」欄の「借入れ期間等」には、「自動車の借入れ」にあっては借入れ期間を、「運転手の</t>
    <rPh sb="4" eb="6">
      <t>ケイヤク</t>
    </rPh>
    <rPh sb="6" eb="8">
      <t>ナイヨウ</t>
    </rPh>
    <rPh sb="9" eb="10">
      <t>ラン</t>
    </rPh>
    <rPh sb="12" eb="14">
      <t>カリイレ</t>
    </rPh>
    <rPh sb="15" eb="17">
      <t>キカン</t>
    </rPh>
    <rPh sb="17" eb="18">
      <t>トウ</t>
    </rPh>
    <rPh sb="23" eb="26">
      <t>ジドウシャ</t>
    </rPh>
    <rPh sb="27" eb="29">
      <t>カリイ</t>
    </rPh>
    <rPh sb="36" eb="38">
      <t>カリイ</t>
    </rPh>
    <rPh sb="39" eb="41">
      <t>キカン</t>
    </rPh>
    <rPh sb="44" eb="47">
      <t>ウンテンシュ</t>
    </rPh>
    <phoneticPr fontId="1"/>
  </si>
  <si>
    <t>雇用」にあっては雇用期間を、「燃料代」にあっては燃料の供給を受ける選挙運動用自動車の自動車登録番</t>
    <rPh sb="47" eb="48">
      <t>バン</t>
    </rPh>
    <phoneticPr fontId="1"/>
  </si>
  <si>
    <t>　「燃料代」にあっては、単価契約を締結した場合には、「備考」に契約単価を記載してください（なお、</t>
    <phoneticPr fontId="1"/>
  </si>
  <si>
    <t>(5)</t>
    <phoneticPr fontId="1"/>
  </si>
  <si>
    <t>様式第１号</t>
    <rPh sb="2" eb="3">
      <t>ダイ</t>
    </rPh>
    <rPh sb="4" eb="5">
      <t>ゴウ</t>
    </rPh>
    <phoneticPr fontId="1"/>
  </si>
  <si>
    <t xml:space="preserve"> 候補者本人が届け出る場合にあっては本人確認書類の提示又は提出を、その代理人が申請する場合にあっ</t>
    <rPh sb="1" eb="4">
      <t>コウホシャ</t>
    </rPh>
    <rPh sb="4" eb="6">
      <t>ホンニン</t>
    </rPh>
    <rPh sb="7" eb="8">
      <t>トド</t>
    </rPh>
    <rPh sb="9" eb="10">
      <t>デ</t>
    </rPh>
    <rPh sb="11" eb="13">
      <t>バアイ</t>
    </rPh>
    <rPh sb="18" eb="20">
      <t>ホンニン</t>
    </rPh>
    <rPh sb="20" eb="22">
      <t>カクニン</t>
    </rPh>
    <rPh sb="22" eb="24">
      <t>ショルイ</t>
    </rPh>
    <rPh sb="25" eb="27">
      <t>テイジ</t>
    </rPh>
    <rPh sb="27" eb="28">
      <t>マタ</t>
    </rPh>
    <rPh sb="29" eb="31">
      <t>テイシュツ</t>
    </rPh>
    <rPh sb="35" eb="38">
      <t>ダイリニン</t>
    </rPh>
    <rPh sb="39" eb="41">
      <t>シンセイ</t>
    </rPh>
    <phoneticPr fontId="1"/>
  </si>
  <si>
    <t>の署名その他の措置がある場合はこの限りではない。</t>
    <phoneticPr fontId="1"/>
  </si>
  <si>
    <t>自動車登録番号のうち自動車登録規則（昭和45年運輸省令第７号）第13条第１項第４号に規定する４桁以下</t>
    <rPh sb="47" eb="48">
      <t>ケタ</t>
    </rPh>
    <rPh sb="49" eb="50">
      <t>シタ</t>
    </rPh>
    <phoneticPr fontId="1"/>
  </si>
  <si>
    <t>のアラビア数字又は車両番号のうち道路運送車両法施行規則（昭和26年運輸省令第74号）第36条の17第１</t>
    <phoneticPr fontId="1"/>
  </si>
  <si>
    <t>項第４号若しくは第36条の18第１項第３号に規定する４桁以下のアラビア数字、燃料供給量及び燃料供</t>
    <rPh sb="27" eb="28">
      <t>ケタ</t>
    </rPh>
    <phoneticPr fontId="1"/>
  </si>
  <si>
    <t>　この契約に基づく契約金額については、甲に係る供託物が公職選挙法第93条の規定に</t>
    <rPh sb="3" eb="5">
      <t>ケイヤク</t>
    </rPh>
    <rPh sb="6" eb="7">
      <t>モト</t>
    </rPh>
    <rPh sb="9" eb="11">
      <t>ケイヤク</t>
    </rPh>
    <rPh sb="11" eb="13">
      <t>キンガク</t>
    </rPh>
    <rPh sb="19" eb="20">
      <t>コウ</t>
    </rPh>
    <rPh sb="21" eb="22">
      <t>カカワ</t>
    </rPh>
    <rPh sb="23" eb="25">
      <t>キョウタク</t>
    </rPh>
    <rPh sb="25" eb="26">
      <t>ブツ</t>
    </rPh>
    <rPh sb="27" eb="29">
      <t>コウショク</t>
    </rPh>
    <rPh sb="29" eb="32">
      <t>センキョホウ</t>
    </rPh>
    <rPh sb="32" eb="33">
      <t>ダイ</t>
    </rPh>
    <rPh sb="35" eb="36">
      <t>ジョウ</t>
    </rPh>
    <rPh sb="37" eb="39">
      <t>キテイ</t>
    </rPh>
    <phoneticPr fontId="1"/>
  </si>
  <si>
    <t>（法人にあってはその代表者の氏名）</t>
    <rPh sb="1" eb="3">
      <t>ホウジン</t>
    </rPh>
    <rPh sb="10" eb="13">
      <t>ダイヒョウシャ</t>
    </rPh>
    <rPh sb="14" eb="16">
      <t>シメイ</t>
    </rPh>
    <phoneticPr fontId="1"/>
  </si>
  <si>
    <t>動用自動車が使用される場合には、公費負担の対象となるのは候補者の指定する１台に限られていますの</t>
    <phoneticPr fontId="1"/>
  </si>
  <si>
    <t>で、その指定をした１台のみについて記載してください。</t>
    <phoneticPr fontId="1"/>
  </si>
  <si>
    <t>　同一の日において一般乗用旅客自動車運送事業者との運送契約(「運送等の契約区分」欄の１)とそれ以外</t>
    <rPh sb="47" eb="48">
      <t>イ</t>
    </rPh>
    <rPh sb="48" eb="49">
      <t>ガイ</t>
    </rPh>
    <phoneticPr fontId="1"/>
  </si>
  <si>
    <t>の契約(「運送等の契約区分」欄の２)とのいずれもが締結された場合には、公費負担の対象となるのは候補</t>
    <rPh sb="47" eb="49">
      <t>コウホ</t>
    </rPh>
    <phoneticPr fontId="1"/>
  </si>
  <si>
    <t>者の指定する一の契約に限られていますので、その指定をした一の契約のみについて記載してください。</t>
    <rPh sb="6" eb="7">
      <t>イチ</t>
    </rPh>
    <rPh sb="28" eb="29">
      <t>イチ</t>
    </rPh>
    <phoneticPr fontId="1"/>
  </si>
  <si>
    <t>波佐見町○○郷１６８番地２</t>
    <rPh sb="0" eb="3">
      <t>ハサミ</t>
    </rPh>
    <rPh sb="6" eb="7">
      <t>ゴウ</t>
    </rPh>
    <rPh sb="10" eb="11">
      <t>バン</t>
    </rPh>
    <rPh sb="11" eb="12">
      <t>チ</t>
    </rPh>
    <phoneticPr fontId="1"/>
  </si>
  <si>
    <t>波佐見　太郎</t>
    <rPh sb="0" eb="3">
      <t>ハサミ</t>
    </rPh>
    <rPh sb="4" eb="6">
      <t>タロウ</t>
    </rPh>
    <phoneticPr fontId="1"/>
  </si>
  <si>
    <t>波佐見町○○郷１０番地</t>
    <rPh sb="0" eb="3">
      <t>ハサミ</t>
    </rPh>
    <rPh sb="6" eb="7">
      <t>ゴウ</t>
    </rPh>
    <rPh sb="9" eb="10">
      <t>バン</t>
    </rPh>
    <rPh sb="10" eb="11">
      <t>チ</t>
    </rPh>
    <phoneticPr fontId="1"/>
  </si>
  <si>
    <t>9</t>
    <phoneticPr fontId="1"/>
  </si>
  <si>
    <t>1</t>
    <phoneticPr fontId="1"/>
  </si>
  <si>
    <t>令和4年9月6日</t>
    <rPh sb="0" eb="2">
      <t>レイワ</t>
    </rPh>
    <rPh sb="3" eb="4">
      <t>ネン</t>
    </rPh>
    <rPh sb="5" eb="6">
      <t>ガツ</t>
    </rPh>
    <rPh sb="7" eb="8">
      <t>ニチ</t>
    </rPh>
    <phoneticPr fontId="1"/>
  </si>
  <si>
    <t>令和4年9月10日</t>
    <rPh sb="0" eb="2">
      <t>レイワ</t>
    </rPh>
    <rPh sb="3" eb="4">
      <t>ネン</t>
    </rPh>
    <rPh sb="5" eb="6">
      <t>ガツ</t>
    </rPh>
    <rPh sb="8" eb="9">
      <t>ニチ</t>
    </rPh>
    <phoneticPr fontId="1"/>
  </si>
  <si>
    <t>波佐見町長　様</t>
    <rPh sb="0" eb="3">
      <t>ハサミ</t>
    </rPh>
    <rPh sb="6" eb="7">
      <t>サマ</t>
    </rPh>
    <phoneticPr fontId="1"/>
  </si>
  <si>
    <t>　ただし、甲に係る供託物が公職選挙法第93条の規定により波佐見町に帰属することと</t>
    <rPh sb="5" eb="6">
      <t>コウ</t>
    </rPh>
    <rPh sb="7" eb="8">
      <t>カカワ</t>
    </rPh>
    <rPh sb="9" eb="11">
      <t>キョウタク</t>
    </rPh>
    <rPh sb="11" eb="12">
      <t>ブツ</t>
    </rPh>
    <rPh sb="13" eb="15">
      <t>コウショク</t>
    </rPh>
    <rPh sb="15" eb="18">
      <t>センキョホウ</t>
    </rPh>
    <rPh sb="18" eb="19">
      <t>ダイ</t>
    </rPh>
    <rPh sb="21" eb="22">
      <t>ジョウ</t>
    </rPh>
    <rPh sb="23" eb="25">
      <t>キテイ</t>
    </rPh>
    <rPh sb="33" eb="35">
      <t>キゾク</t>
    </rPh>
    <phoneticPr fontId="1"/>
  </si>
  <si>
    <t>波佐見町選挙管理委員会委員長　様</t>
    <rPh sb="4" eb="6">
      <t>センキョ</t>
    </rPh>
    <rPh sb="6" eb="8">
      <t>カンリ</t>
    </rPh>
    <rPh sb="8" eb="11">
      <t>イインカイ</t>
    </rPh>
    <rPh sb="11" eb="14">
      <t>イインチョウ</t>
    </rPh>
    <rPh sb="15" eb="16">
      <t>サマ</t>
    </rPh>
    <phoneticPr fontId="1"/>
  </si>
  <si>
    <t>　運送事業者等が波佐見町に支払を請求するときは、この証明書を請求書に添付してください。</t>
  </si>
  <si>
    <t>　この証明書を発行した候補者について供託物が没収された場合には、運送事業者等は、波佐見町に支払を</t>
    <rPh sb="45" eb="47">
      <t>シハラ</t>
    </rPh>
    <phoneticPr fontId="1"/>
  </si>
  <si>
    <t>外の選挙運動用自動車については、波佐見町に支払を請求することはできません。</t>
  </si>
  <si>
    <t>　候補者が供託物を没収された場合には、波佐見町に支払を請求することはできません。</t>
  </si>
  <si>
    <t>　波佐見町議会議員補欠選挙候補者</t>
    <rPh sb="5" eb="7">
      <t>ギカイ</t>
    </rPh>
    <rPh sb="7" eb="9">
      <t>ギイン</t>
    </rPh>
    <rPh sb="9" eb="11">
      <t>ホケツ</t>
    </rPh>
    <rPh sb="11" eb="13">
      <t>センキョ</t>
    </rPh>
    <rPh sb="13" eb="16">
      <t>コウホシャ</t>
    </rPh>
    <phoneticPr fontId="1"/>
  </si>
  <si>
    <t>波佐見町議会議員補欠選挙候補者</t>
    <rPh sb="4" eb="6">
      <t>ギカイ</t>
    </rPh>
    <rPh sb="6" eb="8">
      <t>ギイン</t>
    </rPh>
    <rPh sb="8" eb="10">
      <t>ホケツ</t>
    </rPh>
    <rPh sb="10" eb="12">
      <t>センキョ</t>
    </rPh>
    <rPh sb="12" eb="15">
      <t>コウホシャ</t>
    </rPh>
    <phoneticPr fontId="1"/>
  </si>
  <si>
    <t>ては委任状の提示又は提出及び該当代理人の本人確認書類の提示又は提出を行うこと。ただし、候補者本人</t>
    <phoneticPr fontId="1"/>
  </si>
  <si>
    <t>　波佐見町議会議員及び波佐見町長の選挙における選挙運動の公費負担に関する条例に関する条例第４</t>
    <rPh sb="5" eb="7">
      <t>ギカイ</t>
    </rPh>
    <rPh sb="7" eb="9">
      <t>ギイン</t>
    </rPh>
    <rPh sb="9" eb="10">
      <t>オヨ</t>
    </rPh>
    <rPh sb="15" eb="16">
      <t>チョウ</t>
    </rPh>
    <rPh sb="17" eb="19">
      <t>センキョ</t>
    </rPh>
    <rPh sb="23" eb="25">
      <t>センキョ</t>
    </rPh>
    <rPh sb="25" eb="27">
      <t>ウンドウ</t>
    </rPh>
    <rPh sb="28" eb="30">
      <t>コウヒ</t>
    </rPh>
    <rPh sb="30" eb="32">
      <t>フタン</t>
    </rPh>
    <rPh sb="33" eb="34">
      <t>カン</t>
    </rPh>
    <rPh sb="36" eb="38">
      <t>ジョウレイ</t>
    </rPh>
    <phoneticPr fontId="1"/>
  </si>
  <si>
    <t>条の規定により、次の金額の支払を請求します。</t>
    <phoneticPr fontId="1"/>
  </si>
  <si>
    <t>（その１）</t>
    <phoneticPr fontId="1"/>
  </si>
  <si>
    <t>様式第４号</t>
    <rPh sb="2" eb="3">
      <t>ダイ</t>
    </rPh>
    <rPh sb="4" eb="5">
      <t>ゴウ</t>
    </rPh>
    <phoneticPr fontId="1"/>
  </si>
  <si>
    <t>（その１）</t>
    <phoneticPr fontId="1"/>
  </si>
  <si>
    <t>様式第６号</t>
    <rPh sb="2" eb="3">
      <t>ダイ</t>
    </rPh>
    <rPh sb="4" eb="5">
      <t>ゴウ</t>
    </rPh>
    <phoneticPr fontId="1"/>
  </si>
  <si>
    <t>（その１）</t>
    <phoneticPr fontId="1"/>
  </si>
  <si>
    <t>より波佐見町に帰属することにならない限りにおいて、乙は、波佐見町議会議員及び波</t>
    <rPh sb="7" eb="9">
      <t>キゾク</t>
    </rPh>
    <rPh sb="18" eb="19">
      <t>カギ</t>
    </rPh>
    <rPh sb="25" eb="26">
      <t>オツ</t>
    </rPh>
    <rPh sb="32" eb="34">
      <t>ギカイ</t>
    </rPh>
    <rPh sb="34" eb="36">
      <t>ギイン</t>
    </rPh>
    <rPh sb="36" eb="37">
      <t>オヨ</t>
    </rPh>
    <phoneticPr fontId="1"/>
  </si>
  <si>
    <t>佐見町長の選挙における選挙運動の公費負担に関する条例に基づき波佐見町に対し請求す</t>
    <rPh sb="5" eb="7">
      <t>センキョ</t>
    </rPh>
    <rPh sb="11" eb="13">
      <t>センキョ</t>
    </rPh>
    <rPh sb="13" eb="15">
      <t>ウンドウ</t>
    </rPh>
    <rPh sb="16" eb="18">
      <t>コウヒ</t>
    </rPh>
    <rPh sb="18" eb="20">
      <t>フタン</t>
    </rPh>
    <rPh sb="21" eb="22">
      <t>カン</t>
    </rPh>
    <rPh sb="24" eb="26">
      <t>ジョウレイ</t>
    </rPh>
    <rPh sb="27" eb="28">
      <t>モト</t>
    </rPh>
    <rPh sb="35" eb="36">
      <t>タイ</t>
    </rPh>
    <rPh sb="37" eb="39">
      <t>セイキュウ</t>
    </rPh>
    <phoneticPr fontId="1"/>
  </si>
  <si>
    <t>るものとし、甲は請求に必要な手続きを遅延なく行わなければならない。この場合におい</t>
    <rPh sb="6" eb="7">
      <t>コウ</t>
    </rPh>
    <rPh sb="8" eb="10">
      <t>セイキュウ</t>
    </rPh>
    <rPh sb="11" eb="13">
      <t>ヒツヨウ</t>
    </rPh>
    <rPh sb="14" eb="16">
      <t>テツヅ</t>
    </rPh>
    <rPh sb="18" eb="20">
      <t>チエン</t>
    </rPh>
    <rPh sb="22" eb="23">
      <t>オコナ</t>
    </rPh>
    <rPh sb="35" eb="37">
      <t>バアイ</t>
    </rPh>
    <phoneticPr fontId="1"/>
  </si>
  <si>
    <t>て、乙が波佐見町に請求することができる金額が契約金額に満たないときは、甲は乙に対</t>
    <rPh sb="9" eb="11">
      <t>セイキュウ</t>
    </rPh>
    <rPh sb="19" eb="21">
      <t>キンガク</t>
    </rPh>
    <rPh sb="22" eb="24">
      <t>ケイヤク</t>
    </rPh>
    <rPh sb="24" eb="26">
      <t>キンガク</t>
    </rPh>
    <rPh sb="27" eb="28">
      <t>ミ</t>
    </rPh>
    <rPh sb="35" eb="36">
      <t>コウ</t>
    </rPh>
    <rPh sb="37" eb="38">
      <t>オツ</t>
    </rPh>
    <rPh sb="39" eb="40">
      <t>タイ</t>
    </rPh>
    <phoneticPr fontId="1"/>
  </si>
  <si>
    <t>し、不足額を速やかに支払うものとする。</t>
    <rPh sb="10" eb="12">
      <t>シハラ</t>
    </rPh>
    <phoneticPr fontId="1"/>
  </si>
  <si>
    <t>2)　1)以外の場合　　　　　　　　　　　　　　　　　　　　16,100円</t>
    <phoneticPr fontId="1"/>
  </si>
  <si>
    <t>令和６年１０月６日執行波佐見町議会議員一般選挙</t>
    <rPh sb="0" eb="2">
      <t>レイワ</t>
    </rPh>
    <rPh sb="3" eb="4">
      <t>ネン</t>
    </rPh>
    <rPh sb="6" eb="7">
      <t>ガツ</t>
    </rPh>
    <rPh sb="8" eb="9">
      <t>ニチ</t>
    </rPh>
    <rPh sb="9" eb="11">
      <t>シッコウ</t>
    </rPh>
    <rPh sb="11" eb="14">
      <t>ハサミ</t>
    </rPh>
    <rPh sb="15" eb="17">
      <t>ギカイ</t>
    </rPh>
    <rPh sb="17" eb="19">
      <t>ギイン</t>
    </rPh>
    <rPh sb="19" eb="21">
      <t>イッパン</t>
    </rPh>
    <rPh sb="21" eb="23">
      <t>センキョ</t>
    </rPh>
    <phoneticPr fontId="1"/>
  </si>
  <si>
    <t>１０</t>
    <phoneticPr fontId="1"/>
  </si>
  <si>
    <t>２７</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</si>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</sst>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 "/>
    <numFmt numFmtId="177" formatCode="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Ｐゴシック"/>
      <family val="2"/>
      <charset val="128"/>
      <scheme val="minor"/>
    </font>
    <font>
      <b/>
      <sz val="16"/>
      <color theme="1"/>
      <name val="ＭＳ ゴシック"/>
      <family val="3"/>
      <charset val="128"/>
    </font>
    <font>
      <sz val="8"/>
      <color theme="1"/>
      <name val="ＭＳ 明朝"/>
      <family val="1"/>
      <charset val="128"/>
    </font>
    <font>
      <sz val="8"/>
      <color theme="1"/>
      <name val="ＭＳ Ｐゴシック"/>
      <family val="2"/>
      <charset val="128"/>
      <scheme val="minor"/>
    </font>
    <font>
      <sz val="12"/>
      <color theme="1"/>
      <name val="ＭＳ 明朝"/>
      <family val="1"/>
      <charset val="128"/>
    </font>
    <font>
      <sz val="11"/>
      <color theme="1"/>
      <name val="ＭＳ ゴシック"/>
      <family val="3"/>
      <charset val="128"/>
    </font>
    <font>
      <sz val="11"/>
      <color rgb="FFFF0000"/>
      <name val="ＭＳ 明朝"/>
      <family val="1"/>
      <charset val="128"/>
    </font>
    <font>
      <sz val="12"/>
      <color theme="1"/>
      <name val="ＭＳ Ｐゴシック"/>
      <family val="2"/>
      <charset val="128"/>
      <scheme val="minor"/>
    </font>
    <font>
      <sz val="11"/>
      <color theme="1"/>
      <name val="ＭＳ Ｐ明朝"/>
      <family val="1"/>
      <charset val="128"/>
    </font>
    <font>
      <sz val="9"/>
      <color theme="1"/>
      <name val="ＭＳ Ｐ明朝"/>
      <family val="1"/>
      <charset val="128"/>
    </font>
    <font>
      <sz val="9"/>
      <name val="ＭＳ Ｐ明朝"/>
      <family val="1"/>
      <charset val="128"/>
    </font>
    <font>
      <b/>
      <sz val="20"/>
      <color theme="1"/>
      <name val="ＭＳ 明朝"/>
      <family val="1"/>
      <charset val="128"/>
    </font>
    <font>
      <b/>
      <sz val="20"/>
      <color theme="1"/>
      <name val="ＭＳ Ｐゴシック"/>
      <family val="2"/>
      <charset val="128"/>
      <scheme val="minor"/>
    </font>
    <font>
      <sz val="11"/>
      <color rgb="FF0070C0"/>
      <name val="ＭＳ Ｐ明朝"/>
      <family val="1"/>
      <charset val="128"/>
    </font>
    <font>
      <b/>
      <sz val="12"/>
      <color theme="1"/>
      <name val="ＭＳ Ｐ明朝"/>
      <family val="1"/>
      <charset val="128"/>
    </font>
    <font>
      <sz val="9"/>
      <color rgb="FFFF0000"/>
      <name val="ＭＳ Ｐ明朝"/>
      <family val="1"/>
      <charset val="128"/>
    </font>
    <font>
      <sz val="14"/>
      <color rgb="FFFF0000"/>
      <name val="ＭＳ 明朝"/>
      <family val="1"/>
      <charset val="128"/>
    </font>
    <font>
      <sz val="11"/>
      <color rgb="FFFF0000"/>
      <name val="ＭＳ Ｐ明朝"/>
      <family val="1"/>
      <charset val="128"/>
    </font>
    <font>
      <sz val="11"/>
      <color theme="1"/>
      <name val="ＭＳ Ｐゴシック"/>
      <family val="3"/>
      <charset val="128"/>
    </font>
    <font>
      <sz val="9"/>
      <color theme="1"/>
      <name val="ＭＳ 明朝"/>
      <family val="1"/>
      <charset val="128"/>
    </font>
    <font>
      <sz val="9"/>
      <color theme="1"/>
      <name val="ＭＳ Ｐゴシック"/>
      <family val="2"/>
      <charset val="128"/>
      <scheme val="minor"/>
    </font>
    <font>
      <sz val="11"/>
      <name val="ＭＳ 明朝"/>
      <family val="1"/>
      <charset val="128"/>
    </font>
    <font>
      <b/>
      <i/>
      <sz val="11"/>
      <color theme="1"/>
      <name val="ＭＳ ゴシック"/>
      <family val="3"/>
      <charset val="128"/>
    </font>
    <font>
      <b/>
      <i/>
      <sz val="12"/>
      <color theme="1"/>
      <name val="ＭＳ ゴシック"/>
      <family val="3"/>
      <charset val="128"/>
    </font>
    <font>
      <sz val="11"/>
      <color theme="1"/>
      <name val="HG丸ｺﾞｼｯｸM-PRO"/>
      <family val="3"/>
      <charset val="128"/>
    </font>
    <font>
      <b/>
      <i/>
      <sz val="10"/>
      <color theme="1"/>
      <name val="ＭＳ ゴシック"/>
      <family val="3"/>
      <charset val="128"/>
    </font>
    <font>
      <b/>
      <i/>
      <sz val="9"/>
      <color theme="1"/>
      <name val="ＭＳ ゴシック"/>
      <family val="3"/>
      <charset val="128"/>
    </font>
    <font>
      <b/>
      <i/>
      <sz val="18"/>
      <color theme="1"/>
      <name val="ＭＳ ゴシック"/>
      <family val="3"/>
      <charset val="128"/>
    </font>
    <font>
      <b/>
      <i/>
      <sz val="11"/>
      <name val="ＭＳ ゴシック"/>
      <family val="3"/>
      <charset val="128"/>
    </font>
    <font>
      <b/>
      <i/>
      <sz val="14"/>
      <color theme="1"/>
      <name val="ＭＳ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Down="1">
      <left/>
      <right/>
      <top/>
      <bottom/>
      <diagonal style="thin">
        <color auto="1"/>
      </diagonal>
    </border>
    <border diagonalDown="1">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2">
    <xf numFmtId="0" fontId="0" fillId="0" borderId="0">
      <alignment vertical="center"/>
    </xf>
    <xf numFmtId="38" fontId="34" fillId="0" borderId="0" applyFont="0" applyFill="0" applyBorder="0" applyAlignment="0" applyProtection="0">
      <alignment vertical="center"/>
    </xf>
  </cellStyleXfs>
  <cellXfs count="532">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0" fillId="0" borderId="0" xfId="0"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15" xfId="0" applyFont="1" applyBorder="1" applyAlignment="1">
      <alignment horizontal="right" vertical="center"/>
    </xf>
    <xf numFmtId="0" fontId="2" fillId="0" borderId="15" xfId="0" applyFont="1" applyBorder="1">
      <alignment vertical="center"/>
    </xf>
    <xf numFmtId="0" fontId="2" fillId="0" borderId="20" xfId="0" applyFont="1" applyBorder="1">
      <alignment vertical="center"/>
    </xf>
    <xf numFmtId="0" fontId="3" fillId="0" borderId="0" xfId="0" applyFont="1">
      <alignment vertical="center"/>
    </xf>
    <xf numFmtId="49" fontId="3" fillId="0" borderId="0" xfId="0" applyNumberFormat="1" applyFont="1" applyAlignment="1">
      <alignment horizontal="right" vertical="center"/>
    </xf>
    <xf numFmtId="0" fontId="4" fillId="0" borderId="0" xfId="0" applyFont="1">
      <alignment vertical="center"/>
    </xf>
    <xf numFmtId="0" fontId="10" fillId="0" borderId="0" xfId="0" applyFont="1">
      <alignment vertical="center"/>
    </xf>
    <xf numFmtId="0" fontId="2" fillId="0" borderId="4" xfId="0" applyFont="1" applyBorder="1">
      <alignment vertical="center"/>
    </xf>
    <xf numFmtId="0" fontId="2" fillId="0" borderId="2" xfId="0" applyFont="1" applyBorder="1" applyAlignment="1"/>
    <xf numFmtId="0" fontId="2" fillId="0" borderId="3" xfId="0" applyFont="1" applyBorder="1" applyAlignment="1"/>
    <xf numFmtId="0" fontId="2" fillId="0" borderId="7" xfId="0" applyFont="1" applyBorder="1" applyAlignment="1">
      <alignment vertical="top"/>
    </xf>
    <xf numFmtId="0" fontId="2" fillId="0" borderId="8" xfId="0" applyFont="1" applyBorder="1" applyAlignment="1">
      <alignment vertical="top"/>
    </xf>
    <xf numFmtId="0" fontId="3" fillId="0" borderId="4" xfId="0" applyFont="1" applyBorder="1">
      <alignment vertical="center"/>
    </xf>
    <xf numFmtId="49" fontId="3" fillId="0" borderId="4" xfId="0" applyNumberFormat="1" applyFont="1" applyBorder="1" applyAlignment="1">
      <alignment horizontal="right" vertical="center"/>
    </xf>
    <xf numFmtId="49" fontId="3" fillId="0" borderId="6" xfId="0" applyNumberFormat="1" applyFont="1" applyBorder="1" applyAlignment="1">
      <alignment horizontal="right" vertical="center"/>
    </xf>
    <xf numFmtId="49" fontId="3" fillId="0" borderId="7" xfId="0" applyNumberFormat="1" applyFont="1" applyBorder="1" applyAlignment="1">
      <alignment horizontal="right" vertical="center"/>
    </xf>
    <xf numFmtId="0" fontId="3" fillId="0" borderId="7" xfId="0" applyFont="1" applyBorder="1">
      <alignment vertical="center"/>
    </xf>
    <xf numFmtId="0" fontId="2" fillId="0" borderId="24" xfId="0" applyFont="1" applyBorder="1" applyAlignment="1"/>
    <xf numFmtId="0" fontId="2" fillId="0" borderId="22" xfId="0" applyFont="1" applyBorder="1" applyAlignment="1">
      <alignment vertical="top"/>
    </xf>
    <xf numFmtId="0" fontId="2" fillId="0" borderId="13" xfId="0" applyFont="1" applyBorder="1" applyAlignment="1"/>
    <xf numFmtId="49" fontId="2" fillId="0" borderId="14" xfId="0" applyNumberFormat="1" applyFont="1" applyBorder="1" applyAlignment="1">
      <alignment horizontal="right"/>
    </xf>
    <xf numFmtId="0" fontId="2" fillId="0" borderId="31" xfId="0" applyFont="1" applyBorder="1">
      <alignment vertical="center"/>
    </xf>
    <xf numFmtId="0" fontId="3"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49" fontId="2" fillId="0" borderId="1" xfId="0" applyNumberFormat="1" applyFont="1" applyBorder="1">
      <alignment vertical="center"/>
    </xf>
    <xf numFmtId="49" fontId="2" fillId="0" borderId="4" xfId="0" applyNumberFormat="1" applyFont="1" applyBorder="1">
      <alignment vertical="center"/>
    </xf>
    <xf numFmtId="49" fontId="0" fillId="0" borderId="6" xfId="0" applyNumberFormat="1" applyBorder="1">
      <alignment vertical="center"/>
    </xf>
    <xf numFmtId="0" fontId="2" fillId="0" borderId="7"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0" fillId="0" borderId="0" xfId="0" applyAlignment="1">
      <alignment vertical="center" wrapText="1"/>
    </xf>
    <xf numFmtId="49" fontId="2" fillId="0" borderId="0" xfId="0" applyNumberFormat="1" applyFont="1" applyAlignment="1">
      <alignment horizontal="center" vertical="center"/>
    </xf>
    <xf numFmtId="0" fontId="0" fillId="0" borderId="2" xfId="0" applyBorder="1" applyAlignment="1">
      <alignment vertical="center" wrapText="1"/>
    </xf>
    <xf numFmtId="49" fontId="0" fillId="0" borderId="1" xfId="0" applyNumberFormat="1" applyBorder="1">
      <alignment vertical="center"/>
    </xf>
    <xf numFmtId="49" fontId="0" fillId="0" borderId="4" xfId="0" applyNumberFormat="1" applyBorder="1">
      <alignment vertical="center"/>
    </xf>
    <xf numFmtId="0" fontId="14" fillId="0" borderId="2" xfId="0" applyFont="1" applyBorder="1" applyAlignment="1">
      <alignment vertical="center" shrinkToFit="1"/>
    </xf>
    <xf numFmtId="176" fontId="11" fillId="0" borderId="2" xfId="0" applyNumberFormat="1" applyFont="1" applyBorder="1" applyAlignment="1">
      <alignment horizontal="right" vertical="center"/>
    </xf>
    <xf numFmtId="49" fontId="6" fillId="0" borderId="1" xfId="0" applyNumberFormat="1" applyFont="1" applyBorder="1">
      <alignment vertical="center"/>
    </xf>
    <xf numFmtId="49" fontId="6" fillId="0" borderId="4" xfId="0" applyNumberFormat="1" applyFont="1" applyBorder="1" applyAlignment="1">
      <alignment vertical="center" wrapText="1"/>
    </xf>
    <xf numFmtId="0" fontId="14" fillId="0" borderId="0" xfId="0" applyFont="1" applyAlignment="1">
      <alignment vertical="center" shrinkToFit="1"/>
    </xf>
    <xf numFmtId="0" fontId="11" fillId="0" borderId="0" xfId="0" applyFont="1" applyAlignment="1">
      <alignment horizontal="right" vertical="center"/>
    </xf>
    <xf numFmtId="0" fontId="0" fillId="0" borderId="4" xfId="0" applyBorder="1">
      <alignment vertical="center"/>
    </xf>
    <xf numFmtId="49" fontId="6" fillId="0" borderId="6" xfId="0" applyNumberFormat="1" applyFont="1" applyBorder="1" applyAlignment="1">
      <alignment vertical="center" wrapText="1"/>
    </xf>
    <xf numFmtId="0" fontId="14" fillId="0" borderId="7" xfId="0" applyFont="1" applyBorder="1" applyAlignment="1">
      <alignment vertical="center" shrinkToFit="1"/>
    </xf>
    <xf numFmtId="0" fontId="11" fillId="0" borderId="7" xfId="0" applyFont="1" applyBorder="1" applyAlignment="1">
      <alignment horizontal="right" vertical="center"/>
    </xf>
    <xf numFmtId="0" fontId="0" fillId="0" borderId="6" xfId="0" applyBorder="1">
      <alignment vertical="center"/>
    </xf>
    <xf numFmtId="0" fontId="0" fillId="0" borderId="7" xfId="0" applyBorder="1">
      <alignment vertical="center"/>
    </xf>
    <xf numFmtId="176" fontId="8" fillId="0" borderId="2" xfId="0" applyNumberFormat="1" applyFont="1" applyBorder="1" applyAlignment="1">
      <alignment horizontal="right" vertical="center"/>
    </xf>
    <xf numFmtId="49" fontId="6" fillId="0" borderId="1" xfId="0" applyNumberFormat="1" applyFont="1" applyBorder="1" applyAlignment="1">
      <alignment vertical="center" wrapText="1"/>
    </xf>
    <xf numFmtId="49" fontId="6" fillId="0" borderId="34" xfId="0" applyNumberFormat="1" applyFont="1" applyBorder="1" applyAlignment="1">
      <alignment vertical="center" wrapText="1"/>
    </xf>
    <xf numFmtId="0" fontId="14" fillId="0" borderId="30" xfId="0" applyFont="1" applyBorder="1" applyAlignment="1">
      <alignment vertical="center" shrinkToFit="1"/>
    </xf>
    <xf numFmtId="0" fontId="11" fillId="0" borderId="30" xfId="0" applyFont="1" applyBorder="1" applyAlignment="1">
      <alignment horizontal="right" vertical="center"/>
    </xf>
    <xf numFmtId="0" fontId="0" fillId="0" borderId="30" xfId="0" applyBorder="1">
      <alignment vertical="center"/>
    </xf>
    <xf numFmtId="49" fontId="0" fillId="0" borderId="34" xfId="0" applyNumberFormat="1" applyBorder="1">
      <alignment vertical="center"/>
    </xf>
    <xf numFmtId="0" fontId="4" fillId="0" borderId="3"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2" fillId="0" borderId="0" xfId="0" applyFo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17" fillId="0" borderId="10" xfId="0" applyFont="1" applyBorder="1" applyAlignment="1">
      <alignment horizontal="distributed" vertical="center" indent="1"/>
    </xf>
    <xf numFmtId="0" fontId="12" fillId="0" borderId="11" xfId="0" applyFont="1" applyBorder="1">
      <alignment vertical="center"/>
    </xf>
    <xf numFmtId="0" fontId="17" fillId="0" borderId="0" xfId="0" applyFont="1">
      <alignment vertical="center"/>
    </xf>
    <xf numFmtId="0" fontId="13" fillId="0" borderId="0" xfId="0" applyFont="1">
      <alignment vertical="center"/>
    </xf>
    <xf numFmtId="0" fontId="18" fillId="0" borderId="0" xfId="0" applyFont="1">
      <alignment vertical="center"/>
    </xf>
    <xf numFmtId="0" fontId="19" fillId="0" borderId="0" xfId="0" applyFont="1">
      <alignment vertical="center"/>
    </xf>
    <xf numFmtId="0" fontId="12" fillId="0" borderId="3" xfId="0" applyFont="1" applyBorder="1">
      <alignment vertical="center"/>
    </xf>
    <xf numFmtId="49" fontId="12" fillId="0" borderId="36"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38" xfId="0" applyNumberFormat="1" applyFont="1" applyBorder="1" applyAlignment="1" applyProtection="1">
      <alignment horizontal="center" vertical="center"/>
      <protection locked="0"/>
    </xf>
    <xf numFmtId="0" fontId="20" fillId="0" borderId="0" xfId="0" applyFont="1">
      <alignment vertical="center"/>
    </xf>
    <xf numFmtId="49" fontId="12" fillId="0" borderId="9" xfId="0" applyNumberFormat="1" applyFont="1" applyBorder="1">
      <alignment vertical="center"/>
    </xf>
    <xf numFmtId="0" fontId="13" fillId="0" borderId="11" xfId="0" applyFont="1" applyBorder="1">
      <alignment vertical="center"/>
    </xf>
    <xf numFmtId="49" fontId="12" fillId="0" borderId="2" xfId="0" applyNumberFormat="1" applyFont="1" applyBorder="1">
      <alignment vertical="center"/>
    </xf>
    <xf numFmtId="49" fontId="12" fillId="0" borderId="10"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2" xfId="0" applyFont="1" applyBorder="1">
      <alignment vertical="center"/>
    </xf>
    <xf numFmtId="0" fontId="12" fillId="0" borderId="7" xfId="0" applyFont="1" applyBorder="1">
      <alignment vertical="center"/>
    </xf>
    <xf numFmtId="0" fontId="3" fillId="0" borderId="5" xfId="0"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0" fillId="0" borderId="5" xfId="0" applyBorder="1">
      <alignment vertical="center"/>
    </xf>
    <xf numFmtId="0" fontId="0" fillId="0" borderId="8" xfId="0" applyBorder="1">
      <alignment vertical="center"/>
    </xf>
    <xf numFmtId="0" fontId="0" fillId="0" borderId="31" xfId="0" applyBorder="1">
      <alignment vertical="center"/>
    </xf>
    <xf numFmtId="0" fontId="0" fillId="0" borderId="1" xfId="0" applyBorder="1" applyAlignment="1">
      <alignment vertical="center" wrapText="1"/>
    </xf>
    <xf numFmtId="0" fontId="7" fillId="0" borderId="0" xfId="0" applyFont="1">
      <alignment vertical="center"/>
    </xf>
    <xf numFmtId="176" fontId="8" fillId="0" borderId="0" xfId="0" applyNumberFormat="1" applyFont="1" applyAlignment="1">
      <alignment horizontal="right" vertical="center"/>
    </xf>
    <xf numFmtId="0" fontId="0" fillId="0" borderId="4" xfId="0" applyBorder="1" applyAlignment="1">
      <alignment vertical="center" wrapText="1"/>
    </xf>
    <xf numFmtId="0" fontId="14" fillId="0" borderId="1" xfId="0" applyFont="1" applyBorder="1" applyAlignment="1">
      <alignment vertical="center" shrinkToFit="1"/>
    </xf>
    <xf numFmtId="0" fontId="6" fillId="0" borderId="2" xfId="0" applyFont="1" applyBorder="1">
      <alignment vertical="center"/>
    </xf>
    <xf numFmtId="0" fontId="14" fillId="0" borderId="4" xfId="0" applyFont="1" applyBorder="1" applyAlignment="1">
      <alignment vertical="center" shrinkToFit="1"/>
    </xf>
    <xf numFmtId="0" fontId="14" fillId="0" borderId="6" xfId="0" applyFont="1" applyBorder="1" applyAlignment="1">
      <alignment vertical="center" shrinkToFit="1"/>
    </xf>
    <xf numFmtId="0" fontId="7" fillId="0" borderId="1" xfId="0" applyFont="1" applyBorder="1">
      <alignment vertical="center"/>
    </xf>
    <xf numFmtId="0" fontId="14" fillId="0" borderId="34" xfId="0" applyFont="1" applyBorder="1" applyAlignment="1">
      <alignment vertical="center" shrinkToFit="1"/>
    </xf>
    <xf numFmtId="0" fontId="21" fillId="0" borderId="0" xfId="0" applyFont="1">
      <alignment vertical="center"/>
    </xf>
    <xf numFmtId="177" fontId="12" fillId="0" borderId="9" xfId="0" applyNumberFormat="1" applyFont="1" applyBorder="1" applyAlignment="1">
      <alignment horizontal="center" vertical="center" shrinkToFit="1"/>
    </xf>
    <xf numFmtId="49" fontId="12" fillId="0" borderId="33" xfId="0" applyNumberFormat="1" applyFont="1" applyBorder="1" applyAlignment="1" applyProtection="1">
      <alignment horizontal="center" vertical="center"/>
      <protection locked="0"/>
    </xf>
    <xf numFmtId="177" fontId="12" fillId="0" borderId="17" xfId="0" applyNumberFormat="1" applyFont="1"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76" fontId="25" fillId="0" borderId="0" xfId="0" applyNumberFormat="1" applyFont="1" applyAlignment="1">
      <alignment horizontal="center" vertical="center"/>
    </xf>
    <xf numFmtId="0" fontId="13" fillId="0" borderId="4" xfId="0" applyFont="1" applyBorder="1" applyAlignment="1">
      <alignment horizontal="right" vertical="center"/>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13" fillId="0" borderId="5" xfId="0" applyFont="1" applyBorder="1" applyAlignment="1">
      <alignment horizontal="center" vertical="center"/>
    </xf>
    <xf numFmtId="0" fontId="12" fillId="0" borderId="4" xfId="0" applyFont="1" applyBorder="1">
      <alignment vertical="center"/>
    </xf>
    <xf numFmtId="0" fontId="13" fillId="0" borderId="0" xfId="0" applyFont="1" applyAlignment="1">
      <alignment horizontal="right" vertical="center"/>
    </xf>
    <xf numFmtId="0" fontId="12" fillId="0" borderId="1" xfId="0" applyFont="1" applyBorder="1">
      <alignment vertical="center"/>
    </xf>
    <xf numFmtId="0" fontId="2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7" xfId="0" applyFont="1" applyBorder="1" applyAlignment="1">
      <alignment horizontal="center" vertical="center"/>
    </xf>
    <xf numFmtId="0" fontId="23" fillId="0" borderId="8" xfId="0" applyFont="1" applyBorder="1">
      <alignment vertical="center"/>
    </xf>
    <xf numFmtId="0" fontId="12" fillId="0" borderId="6" xfId="0" applyFont="1" applyBorder="1">
      <alignment vertical="center"/>
    </xf>
    <xf numFmtId="0" fontId="12" fillId="0" borderId="8" xfId="0" applyFont="1" applyBorder="1">
      <alignment vertical="center"/>
    </xf>
    <xf numFmtId="176" fontId="2" fillId="0" borderId="0" xfId="0" applyNumberFormat="1" applyFont="1">
      <alignment vertical="center"/>
    </xf>
    <xf numFmtId="0" fontId="2" fillId="0" borderId="67" xfId="0" applyFont="1" applyBorder="1">
      <alignment vertical="center"/>
    </xf>
    <xf numFmtId="0" fontId="23" fillId="0" borderId="63" xfId="0" applyFont="1" applyBorder="1">
      <alignment vertical="center"/>
    </xf>
    <xf numFmtId="49" fontId="27" fillId="0" borderId="40" xfId="0" applyNumberFormat="1" applyFont="1" applyBorder="1" applyAlignment="1">
      <alignment horizontal="center" vertical="center"/>
    </xf>
    <xf numFmtId="0" fontId="27" fillId="0" borderId="0" xfId="0" applyFont="1" applyAlignment="1">
      <alignment horizontal="center" vertical="center"/>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2" fillId="0" borderId="33" xfId="0" applyFont="1" applyBorder="1">
      <alignment vertical="center"/>
    </xf>
    <xf numFmtId="49" fontId="30" fillId="0" borderId="2" xfId="0" applyNumberFormat="1"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xf>
    <xf numFmtId="49" fontId="30" fillId="0" borderId="7" xfId="0" applyNumberFormat="1"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wrapText="1"/>
    </xf>
    <xf numFmtId="0" fontId="2" fillId="0" borderId="33" xfId="0" applyFont="1" applyBorder="1" applyAlignment="1">
      <alignment horizontal="center" vertical="center"/>
    </xf>
    <xf numFmtId="0" fontId="24" fillId="0" borderId="0" xfId="0" applyFont="1" applyProtection="1">
      <alignment vertical="center"/>
      <protection locked="0"/>
    </xf>
    <xf numFmtId="0" fontId="2" fillId="0" borderId="0" xfId="0" applyFont="1" applyProtection="1">
      <alignment vertical="center"/>
      <protection locked="0"/>
    </xf>
    <xf numFmtId="49" fontId="12" fillId="0" borderId="45" xfId="0" applyNumberFormat="1" applyFont="1" applyBorder="1" applyProtection="1">
      <alignment vertical="center"/>
      <protection locked="0"/>
    </xf>
    <xf numFmtId="0" fontId="12" fillId="0" borderId="46" xfId="0" applyFont="1" applyBorder="1" applyProtection="1">
      <alignment vertical="center"/>
      <protection locked="0"/>
    </xf>
    <xf numFmtId="0" fontId="0" fillId="0" borderId="47" xfId="0" applyBorder="1" applyProtection="1">
      <alignment vertical="center"/>
      <protection locked="0"/>
    </xf>
    <xf numFmtId="49" fontId="12" fillId="0" borderId="42" xfId="0" applyNumberFormat="1" applyFont="1" applyBorder="1" applyProtection="1">
      <alignment vertical="center"/>
      <protection locked="0"/>
    </xf>
    <xf numFmtId="0" fontId="12" fillId="0" borderId="43" xfId="0" applyFont="1" applyBorder="1" applyProtection="1">
      <alignment vertical="center"/>
      <protection locked="0"/>
    </xf>
    <xf numFmtId="0" fontId="0" fillId="0" borderId="44" xfId="0" applyBorder="1" applyProtection="1">
      <alignment vertical="center"/>
      <protection locked="0"/>
    </xf>
    <xf numFmtId="49" fontId="12" fillId="0" borderId="48" xfId="0" applyNumberFormat="1" applyFont="1" applyBorder="1" applyProtection="1">
      <alignment vertical="center"/>
      <protection locked="0"/>
    </xf>
    <xf numFmtId="0" fontId="12" fillId="0" borderId="32" xfId="0" applyFont="1" applyBorder="1" applyProtection="1">
      <alignment vertical="center"/>
      <protection locked="0"/>
    </xf>
    <xf numFmtId="0" fontId="0" fillId="0" borderId="49" xfId="0" applyBorder="1" applyProtection="1">
      <alignment vertical="center"/>
      <protection locked="0"/>
    </xf>
    <xf numFmtId="0" fontId="17" fillId="0" borderId="4" xfId="0" applyFont="1" applyBorder="1" applyAlignment="1">
      <alignment horizontal="distributed" vertical="center" indent="5"/>
    </xf>
    <xf numFmtId="0" fontId="12" fillId="0" borderId="0" xfId="0" applyFont="1" applyAlignment="1">
      <alignment horizontal="distributed" vertical="center" indent="5"/>
    </xf>
    <xf numFmtId="0" fontId="0" fillId="0" borderId="5" xfId="0" applyBorder="1" applyAlignment="1">
      <alignment horizontal="distributed" vertical="center" indent="5"/>
    </xf>
    <xf numFmtId="0" fontId="17" fillId="0" borderId="1" xfId="0" applyFont="1" applyBorder="1" applyAlignment="1">
      <alignment horizontal="distributed" vertical="center" indent="5"/>
    </xf>
    <xf numFmtId="0" fontId="12" fillId="0" borderId="2" xfId="0" applyFont="1" applyBorder="1" applyAlignment="1">
      <alignment horizontal="distributed" vertical="center" indent="5"/>
    </xf>
    <xf numFmtId="0" fontId="0" fillId="0" borderId="3" xfId="0" applyBorder="1" applyAlignment="1">
      <alignment horizontal="distributed" vertical="center" indent="5"/>
    </xf>
    <xf numFmtId="0" fontId="17" fillId="0" borderId="1" xfId="0" applyFont="1" applyBorder="1" applyAlignment="1">
      <alignment horizontal="distributed" vertical="center" indent="1"/>
    </xf>
    <xf numFmtId="0" fontId="12" fillId="0" borderId="6" xfId="0" applyFont="1" applyBorder="1" applyAlignment="1">
      <alignment horizontal="distributed" vertical="center" indent="1"/>
    </xf>
    <xf numFmtId="49" fontId="12" fillId="0" borderId="1" xfId="0" applyNumberFormat="1" applyFont="1" applyBorder="1">
      <alignment vertical="center"/>
    </xf>
    <xf numFmtId="0" fontId="12" fillId="0" borderId="0" xfId="0" applyFont="1">
      <alignment vertical="center"/>
    </xf>
    <xf numFmtId="176" fontId="12" fillId="0" borderId="50" xfId="0" applyNumberFormat="1" applyFont="1" applyBorder="1" applyProtection="1">
      <alignment vertical="center"/>
      <protection locked="0"/>
    </xf>
    <xf numFmtId="176" fontId="12" fillId="0" borderId="51" xfId="0" applyNumberFormat="1" applyFont="1" applyBorder="1" applyProtection="1">
      <alignment vertical="center"/>
      <protection locked="0"/>
    </xf>
    <xf numFmtId="49" fontId="12" fillId="0" borderId="10" xfId="0" applyNumberFormat="1" applyFont="1" applyBorder="1">
      <alignment vertical="center"/>
    </xf>
    <xf numFmtId="0" fontId="12" fillId="0" borderId="9" xfId="0" applyFont="1" applyBorder="1">
      <alignment vertical="center"/>
    </xf>
    <xf numFmtId="176" fontId="22" fillId="0" borderId="9" xfId="0" applyNumberFormat="1" applyFont="1" applyBorder="1">
      <alignment vertical="center"/>
    </xf>
    <xf numFmtId="176" fontId="22" fillId="0" borderId="7" xfId="0" applyNumberFormat="1" applyFont="1" applyBorder="1">
      <alignment vertical="center"/>
    </xf>
    <xf numFmtId="0" fontId="2" fillId="0" borderId="0" xfId="0" applyFont="1" applyAlignment="1">
      <alignment horizontal="distributed" vertical="center"/>
    </xf>
    <xf numFmtId="0" fontId="0" fillId="0" borderId="0" xfId="0" applyAlignment="1">
      <alignment horizontal="distributed" vertical="center"/>
    </xf>
    <xf numFmtId="49" fontId="33" fillId="0" borderId="40" xfId="0" applyNumberFormat="1" applyFont="1" applyBorder="1" applyAlignment="1">
      <alignment horizontal="center" vertical="center"/>
    </xf>
    <xf numFmtId="0" fontId="33" fillId="0" borderId="40" xfId="0" applyFont="1" applyBorder="1" applyAlignment="1">
      <alignment horizontal="center" vertical="center"/>
    </xf>
    <xf numFmtId="49" fontId="27" fillId="0" borderId="40" xfId="0" applyNumberFormat="1" applyFont="1" applyBorder="1" applyAlignment="1">
      <alignment horizontal="center" vertical="center"/>
    </xf>
    <xf numFmtId="0" fontId="0" fillId="0" borderId="40" xfId="0" applyBorder="1">
      <alignment vertical="center"/>
    </xf>
    <xf numFmtId="0" fontId="28" fillId="2" borderId="69" xfId="0" applyFont="1" applyFill="1" applyBorder="1" applyAlignment="1">
      <alignment horizontal="center" vertical="center" wrapText="1"/>
    </xf>
    <xf numFmtId="0" fontId="28" fillId="2" borderId="70" xfId="0" applyFont="1" applyFill="1" applyBorder="1" applyAlignment="1">
      <alignment horizontal="center" vertical="center"/>
    </xf>
    <xf numFmtId="0" fontId="28" fillId="2" borderId="71"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0" xfId="0" applyFont="1" applyFill="1" applyAlignment="1">
      <alignment horizontal="center" vertical="center"/>
    </xf>
    <xf numFmtId="0" fontId="28" fillId="2" borderId="73" xfId="0" applyFont="1" applyFill="1" applyBorder="1" applyAlignment="1">
      <alignment horizontal="center" vertical="center"/>
    </xf>
    <xf numFmtId="0" fontId="28" fillId="2" borderId="74" xfId="0" applyFont="1" applyFill="1" applyBorder="1" applyAlignment="1">
      <alignment horizontal="center" vertical="center"/>
    </xf>
    <xf numFmtId="0" fontId="28" fillId="2" borderId="75" xfId="0" applyFont="1" applyFill="1" applyBorder="1" applyAlignment="1">
      <alignment horizontal="center" vertical="center"/>
    </xf>
    <xf numFmtId="0" fontId="28" fillId="2" borderId="76"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49" fontId="26" fillId="0" borderId="40" xfId="0" applyNumberFormat="1" applyFont="1" applyBorder="1" applyAlignment="1">
      <alignment horizontal="center" vertical="center" shrinkToFit="1"/>
    </xf>
    <xf numFmtId="0" fontId="26" fillId="0" borderId="40" xfId="0" applyFont="1" applyBorder="1" applyAlignment="1">
      <alignment horizontal="center" vertical="center" shrinkToFit="1"/>
    </xf>
    <xf numFmtId="49" fontId="26" fillId="0" borderId="40" xfId="0" applyNumberFormat="1" applyFont="1" applyBorder="1" applyAlignment="1">
      <alignment vertical="center" shrinkToFit="1"/>
    </xf>
    <xf numFmtId="0" fontId="26" fillId="0" borderId="40" xfId="0" applyFont="1" applyBorder="1" applyAlignment="1">
      <alignment vertical="center" shrinkToFit="1"/>
    </xf>
    <xf numFmtId="49" fontId="26" fillId="0" borderId="0" xfId="0" applyNumberFormat="1" applyFont="1" applyAlignment="1">
      <alignment vertical="center" shrinkToFit="1"/>
    </xf>
    <xf numFmtId="0" fontId="26" fillId="0" borderId="0" xfId="0" applyFont="1" applyAlignment="1">
      <alignment vertical="center" shrinkToFit="1"/>
    </xf>
    <xf numFmtId="49" fontId="33" fillId="0" borderId="0" xfId="0" applyNumberFormat="1" applyFont="1" applyAlignment="1">
      <alignment horizontal="center" vertical="center"/>
    </xf>
    <xf numFmtId="0" fontId="33" fillId="0" borderId="0" xfId="0" applyFont="1" applyAlignment="1">
      <alignment horizontal="center" vertical="center"/>
    </xf>
    <xf numFmtId="176" fontId="33" fillId="0" borderId="40" xfId="0" applyNumberFormat="1" applyFont="1" applyBorder="1">
      <alignment vertical="center"/>
    </xf>
    <xf numFmtId="176" fontId="33" fillId="0" borderId="41" xfId="0" applyNumberFormat="1" applyFont="1" applyBorder="1">
      <alignment vertical="center"/>
    </xf>
    <xf numFmtId="0" fontId="26" fillId="0" borderId="0" xfId="0" applyFont="1">
      <alignment vertical="center"/>
    </xf>
    <xf numFmtId="49" fontId="29" fillId="0" borderId="2" xfId="0" applyNumberFormat="1" applyFont="1" applyBorder="1" applyAlignment="1">
      <alignment vertical="center" shrinkToFit="1"/>
    </xf>
    <xf numFmtId="0" fontId="29" fillId="0" borderId="2" xfId="0" applyFont="1" applyBorder="1" applyAlignment="1">
      <alignment vertical="center" shrinkToFit="1"/>
    </xf>
    <xf numFmtId="49" fontId="29" fillId="0" borderId="7" xfId="0" applyNumberFormat="1" applyFont="1" applyBorder="1" applyAlignment="1">
      <alignment vertical="center" shrinkToFit="1"/>
    </xf>
    <xf numFmtId="0" fontId="29" fillId="0" borderId="7" xfId="0" applyFont="1" applyBorder="1" applyAlignment="1">
      <alignment vertical="center" shrinkToFit="1"/>
    </xf>
    <xf numFmtId="49" fontId="6" fillId="0" borderId="2" xfId="0" applyNumberFormat="1" applyFont="1" applyBorder="1" applyAlignment="1" applyProtection="1">
      <alignment vertical="center" wrapText="1" shrinkToFit="1"/>
      <protection locked="0"/>
    </xf>
    <xf numFmtId="49" fontId="7" fillId="0" borderId="2" xfId="0" applyNumberFormat="1" applyFont="1" applyBorder="1" applyAlignment="1" applyProtection="1">
      <alignment vertical="center" shrinkToFit="1"/>
      <protection locked="0"/>
    </xf>
    <xf numFmtId="49" fontId="7" fillId="0" borderId="3" xfId="0" applyNumberFormat="1" applyFont="1" applyBorder="1" applyAlignment="1" applyProtection="1">
      <alignment vertical="center" shrinkToFit="1"/>
      <protection locked="0"/>
    </xf>
    <xf numFmtId="58" fontId="26" fillId="0" borderId="1" xfId="0" applyNumberFormat="1" applyFont="1" applyBorder="1" applyAlignment="1">
      <alignment horizontal="center" vertical="center" shrinkToFit="1"/>
    </xf>
    <xf numFmtId="0" fontId="0" fillId="0" borderId="2" xfId="0" applyBorder="1" applyAlignment="1">
      <alignment horizontal="center" vertical="center"/>
    </xf>
    <xf numFmtId="0" fontId="26" fillId="0" borderId="4" xfId="0" applyFont="1" applyBorder="1" applyAlignment="1">
      <alignment horizontal="center" vertical="center" shrinkToFit="1"/>
    </xf>
    <xf numFmtId="0" fontId="0" fillId="0" borderId="0" xfId="0" applyAlignment="1">
      <alignment horizontal="center" vertical="center"/>
    </xf>
    <xf numFmtId="58" fontId="26" fillId="0" borderId="4" xfId="0" applyNumberFormat="1" applyFont="1" applyBorder="1" applyAlignment="1">
      <alignment horizontal="center" vertical="center" shrinkToFit="1"/>
    </xf>
    <xf numFmtId="0" fontId="26" fillId="0" borderId="6" xfId="0" applyFont="1" applyBorder="1" applyAlignment="1">
      <alignment horizontal="center" vertical="center" shrinkToFit="1"/>
    </xf>
    <xf numFmtId="0" fontId="0" fillId="0" borderId="7" xfId="0" applyBorder="1" applyAlignment="1">
      <alignment horizontal="center" vertical="center"/>
    </xf>
    <xf numFmtId="49" fontId="3" fillId="0" borderId="1"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42" fontId="4" fillId="0" borderId="3" xfId="0" applyNumberFormat="1" applyFont="1"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49" fontId="14" fillId="0" borderId="2" xfId="0" applyNumberFormat="1"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49" fontId="14" fillId="0" borderId="0" xfId="0" applyNumberFormat="1" applyFont="1" applyAlignment="1">
      <alignment vertical="center" shrinkToFit="1"/>
    </xf>
    <xf numFmtId="0" fontId="14" fillId="0" borderId="0" xfId="0" applyFont="1" applyAlignment="1">
      <alignment vertical="center" shrinkToFit="1"/>
    </xf>
    <xf numFmtId="0" fontId="14" fillId="0" borderId="5" xfId="0" applyFont="1" applyBorder="1" applyAlignment="1">
      <alignment vertical="center" shrinkToFit="1"/>
    </xf>
    <xf numFmtId="49" fontId="6" fillId="0" borderId="1" xfId="0" applyNumberFormat="1" applyFont="1" applyBorder="1">
      <alignment vertical="center"/>
    </xf>
    <xf numFmtId="49" fontId="6" fillId="0" borderId="2" xfId="0" applyNumberFormat="1" applyFont="1" applyBorder="1">
      <alignment vertical="center"/>
    </xf>
    <xf numFmtId="49" fontId="6" fillId="0" borderId="25" xfId="0" applyNumberFormat="1" applyFont="1" applyBorder="1">
      <alignment vertical="center"/>
    </xf>
    <xf numFmtId="0" fontId="0" fillId="0" borderId="4" xfId="0" applyBorder="1">
      <alignment vertical="center"/>
    </xf>
    <xf numFmtId="0" fontId="0" fillId="0" borderId="0" xfId="0">
      <alignment vertical="center"/>
    </xf>
    <xf numFmtId="0" fontId="0" fillId="0" borderId="21" xfId="0" applyBorder="1">
      <alignment vertical="center"/>
    </xf>
    <xf numFmtId="0" fontId="0" fillId="0" borderId="34" xfId="0" applyBorder="1">
      <alignment vertical="center"/>
    </xf>
    <xf numFmtId="0" fontId="0" fillId="0" borderId="30" xfId="0" applyBorder="1">
      <alignment vertical="center"/>
    </xf>
    <xf numFmtId="0" fontId="0" fillId="0" borderId="35" xfId="0" applyBorder="1">
      <alignment vertical="center"/>
    </xf>
    <xf numFmtId="49" fontId="14" fillId="0" borderId="30" xfId="0" applyNumberFormat="1" applyFont="1" applyBorder="1" applyAlignment="1">
      <alignment vertical="center" shrinkToFit="1"/>
    </xf>
    <xf numFmtId="0" fontId="14" fillId="0" borderId="30" xfId="0" applyFont="1" applyBorder="1" applyAlignment="1">
      <alignment vertical="center" shrinkToFit="1"/>
    </xf>
    <xf numFmtId="0" fontId="14" fillId="0" borderId="31" xfId="0" applyFont="1" applyBorder="1" applyAlignment="1">
      <alignment vertical="center" shrinkToFi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0" borderId="8" xfId="0" applyBorder="1" applyAlignment="1">
      <alignment horizontal="center" vertical="center"/>
    </xf>
    <xf numFmtId="0" fontId="2" fillId="0" borderId="2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2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49" fontId="2" fillId="0" borderId="1" xfId="0" applyNumberFormat="1" applyFont="1"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6" xfId="0" applyBorder="1" applyAlignment="1">
      <alignment horizontal="center" vertical="center"/>
    </xf>
    <xf numFmtId="49" fontId="14" fillId="0" borderId="7" xfId="0" applyNumberFormat="1" applyFont="1" applyBorder="1" applyAlignment="1">
      <alignment vertical="center" shrinkToFit="1"/>
    </xf>
    <xf numFmtId="0" fontId="14" fillId="0" borderId="7" xfId="0" applyFont="1" applyBorder="1" applyAlignment="1">
      <alignment vertical="center" shrinkToFit="1"/>
    </xf>
    <xf numFmtId="0" fontId="14" fillId="0" borderId="8" xfId="0" applyFont="1" applyBorder="1" applyAlignment="1">
      <alignment vertical="center" shrinkToFi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20" xfId="0" applyFont="1" applyBorder="1" applyAlignment="1">
      <alignment horizontal="center" vertical="center"/>
    </xf>
    <xf numFmtId="0" fontId="2" fillId="0" borderId="13" xfId="0" applyFont="1"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30" xfId="0" applyBorder="1" applyAlignment="1" applyProtection="1">
      <alignment horizontal="center" vertical="center"/>
      <protection locked="0"/>
    </xf>
    <xf numFmtId="49" fontId="0" fillId="0" borderId="0" xfId="0" applyNumberFormat="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49" fontId="29" fillId="0" borderId="24" xfId="0" applyNumberFormat="1" applyFont="1" applyBorder="1" applyAlignment="1">
      <alignment horizontal="center" vertical="center"/>
    </xf>
    <xf numFmtId="49" fontId="29" fillId="0" borderId="2" xfId="0" applyNumberFormat="1" applyFont="1" applyBorder="1" applyAlignment="1">
      <alignment horizontal="center" vertical="center"/>
    </xf>
    <xf numFmtId="49" fontId="29" fillId="0" borderId="20" xfId="0" applyNumberFormat="1" applyFont="1" applyBorder="1" applyAlignment="1">
      <alignment horizontal="center" vertical="center"/>
    </xf>
    <xf numFmtId="49" fontId="29" fillId="0" borderId="0" xfId="0" applyNumberFormat="1" applyFont="1" applyAlignment="1">
      <alignment horizontal="center" vertical="center"/>
    </xf>
    <xf numFmtId="0" fontId="29" fillId="0" borderId="2"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49" fontId="3" fillId="0" borderId="2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5" fillId="0" borderId="0" xfId="0" applyFont="1" applyAlignment="1">
      <alignment horizontal="center" vertical="center"/>
    </xf>
    <xf numFmtId="0" fontId="2" fillId="0" borderId="4" xfId="0" applyFont="1" applyBorder="1" applyAlignment="1">
      <alignment horizontal="center" vertical="center"/>
    </xf>
    <xf numFmtId="49" fontId="6" fillId="0" borderId="30" xfId="0" applyNumberFormat="1" applyFont="1" applyBorder="1" applyAlignment="1" applyProtection="1">
      <alignment vertical="center" wrapText="1" shrinkToFit="1"/>
      <protection locked="0"/>
    </xf>
    <xf numFmtId="49" fontId="7" fillId="0" borderId="30" xfId="0" applyNumberFormat="1" applyFont="1" applyBorder="1" applyAlignment="1" applyProtection="1">
      <alignment vertical="center" shrinkToFit="1"/>
      <protection locked="0"/>
    </xf>
    <xf numFmtId="49" fontId="7" fillId="0" borderId="31" xfId="0" applyNumberFormat="1" applyFont="1" applyBorder="1" applyAlignment="1" applyProtection="1">
      <alignment vertical="center" shrinkToFit="1"/>
      <protection locked="0"/>
    </xf>
    <xf numFmtId="49" fontId="26" fillId="0" borderId="0" xfId="0" applyNumberFormat="1" applyFont="1" applyAlignment="1">
      <alignment horizontal="center" vertical="center" shrinkToFit="1"/>
    </xf>
    <xf numFmtId="0" fontId="26" fillId="0" borderId="0" xfId="0" applyFont="1" applyAlignment="1">
      <alignment horizontal="center" vertical="center" shrinkToFit="1"/>
    </xf>
    <xf numFmtId="0" fontId="0" fillId="0" borderId="6" xfId="0" applyBorder="1">
      <alignment vertical="center"/>
    </xf>
    <xf numFmtId="0" fontId="0" fillId="0" borderId="7" xfId="0" applyBorder="1">
      <alignment vertical="center"/>
    </xf>
    <xf numFmtId="0" fontId="0" fillId="0" borderId="23" xfId="0" applyBorder="1">
      <alignment vertical="center"/>
    </xf>
    <xf numFmtId="0" fontId="0" fillId="0" borderId="21" xfId="0"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distributed" vertical="center" indent="3"/>
    </xf>
    <xf numFmtId="0" fontId="0" fillId="0" borderId="17" xfId="0" applyBorder="1" applyAlignment="1">
      <alignment horizontal="distributed" vertical="center" indent="3"/>
    </xf>
    <xf numFmtId="0" fontId="0" fillId="0" borderId="18" xfId="0" applyBorder="1" applyAlignment="1">
      <alignment horizontal="distributed" vertical="center" indent="3"/>
    </xf>
    <xf numFmtId="176" fontId="27" fillId="0" borderId="2" xfId="0" applyNumberFormat="1" applyFont="1" applyBorder="1" applyAlignment="1">
      <alignment horizontal="right" vertical="center"/>
    </xf>
    <xf numFmtId="0" fontId="26" fillId="0" borderId="0" xfId="0" applyFont="1" applyAlignment="1">
      <alignment horizontal="right" vertical="center"/>
    </xf>
    <xf numFmtId="0" fontId="26" fillId="0" borderId="7" xfId="0" applyFont="1" applyBorder="1" applyAlignment="1">
      <alignment horizontal="right" vertical="center"/>
    </xf>
    <xf numFmtId="49" fontId="6" fillId="0" borderId="1" xfId="0" applyNumberFormat="1" applyFont="1" applyBorder="1" applyAlignment="1" applyProtection="1">
      <alignment vertical="center" wrapText="1"/>
      <protection locked="0"/>
    </xf>
    <xf numFmtId="49" fontId="7" fillId="0" borderId="2" xfId="0" applyNumberFormat="1" applyFont="1" applyBorder="1" applyAlignment="1" applyProtection="1">
      <alignment vertical="center" wrapText="1"/>
      <protection locked="0"/>
    </xf>
    <xf numFmtId="49" fontId="7" fillId="0" borderId="25" xfId="0" applyNumberFormat="1"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34"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29" fillId="0" borderId="3" xfId="0" applyFont="1" applyBorder="1" applyAlignment="1">
      <alignment horizontal="center" vertical="center"/>
    </xf>
    <xf numFmtId="0" fontId="26" fillId="0" borderId="5" xfId="0" applyFont="1" applyBorder="1" applyAlignment="1">
      <alignment horizontal="center" vertical="center"/>
    </xf>
    <xf numFmtId="0" fontId="29" fillId="0" borderId="5" xfId="0" applyFont="1" applyBorder="1">
      <alignment vertical="center"/>
    </xf>
    <xf numFmtId="0" fontId="26" fillId="0" borderId="8" xfId="0" applyFont="1" applyBorder="1">
      <alignment vertical="center"/>
    </xf>
    <xf numFmtId="176" fontId="8" fillId="0" borderId="1" xfId="0" applyNumberFormat="1" applyFont="1" applyBorder="1" applyAlignment="1" applyProtection="1">
      <alignment horizontal="right" vertical="center"/>
      <protection locked="0"/>
    </xf>
    <xf numFmtId="176" fontId="11" fillId="0" borderId="2" xfId="0" applyNumberFormat="1"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34"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49" fontId="4" fillId="0" borderId="3" xfId="0" applyNumberFormat="1" applyFont="1"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right" vertical="center"/>
    </xf>
    <xf numFmtId="0" fontId="4" fillId="0" borderId="5" xfId="0" applyFont="1" applyBorder="1" applyProtection="1">
      <alignment vertical="center"/>
      <protection locked="0"/>
    </xf>
    <xf numFmtId="0" fontId="0" fillId="0" borderId="31" xfId="0" applyBorder="1" applyProtection="1">
      <alignment vertical="center"/>
      <protection locked="0"/>
    </xf>
    <xf numFmtId="0" fontId="0" fillId="0" borderId="31" xfId="0" applyBorder="1" applyAlignment="1">
      <alignment horizontal="right" vertical="center"/>
    </xf>
    <xf numFmtId="0" fontId="4"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49" fontId="6" fillId="0" borderId="1" xfId="0" applyNumberFormat="1" applyFont="1" applyBorder="1" applyAlignment="1">
      <alignment vertical="center" wrapText="1"/>
    </xf>
    <xf numFmtId="42" fontId="4" fillId="0" borderId="5" xfId="0" applyNumberFormat="1" applyFont="1" applyBorder="1" applyAlignment="1">
      <alignment horizontal="center" vertical="center"/>
    </xf>
    <xf numFmtId="49" fontId="13" fillId="0" borderId="7" xfId="0" applyNumberFormat="1" applyFont="1" applyBorder="1" applyAlignment="1">
      <alignment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49" fontId="3" fillId="0" borderId="4" xfId="0" applyNumberFormat="1"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49" fontId="26" fillId="0" borderId="0" xfId="0" applyNumberFormat="1" applyFont="1" applyAlignment="1">
      <alignment horizontal="center" vertical="center"/>
    </xf>
    <xf numFmtId="49" fontId="29" fillId="0" borderId="0" xfId="0" applyNumberFormat="1" applyFont="1" applyAlignment="1">
      <alignment vertical="center" shrinkToFit="1"/>
    </xf>
    <xf numFmtId="0" fontId="29" fillId="0" borderId="0" xfId="0" applyFont="1" applyAlignment="1">
      <alignment vertical="center" shrinkToFit="1"/>
    </xf>
    <xf numFmtId="49" fontId="6" fillId="0" borderId="0" xfId="0" applyNumberFormat="1"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49" fontId="7" fillId="0" borderId="5" xfId="0" applyNumberFormat="1" applyFont="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5" xfId="0" applyBorder="1" applyAlignment="1" applyProtection="1">
      <alignment vertical="center" shrinkToFit="1"/>
      <protection locked="0"/>
    </xf>
    <xf numFmtId="0" fontId="2" fillId="0" borderId="14" xfId="0" applyFont="1" applyBorder="1" applyAlignment="1">
      <alignment horizontal="distributed" vertical="center" indent="2"/>
    </xf>
    <xf numFmtId="0" fontId="0" fillId="0" borderId="13" xfId="0" applyBorder="1" applyAlignment="1">
      <alignment horizontal="distributed" vertical="center" indent="2"/>
    </xf>
    <xf numFmtId="0" fontId="0" fillId="0" borderId="15" xfId="0" applyBorder="1" applyAlignment="1">
      <alignment horizontal="distributed" vertical="center" indent="2"/>
    </xf>
    <xf numFmtId="49" fontId="13" fillId="0" borderId="0" xfId="0" applyNumberFormat="1" applyFont="1" applyAlignment="1">
      <alignment vertical="center" shrinkToFit="1"/>
    </xf>
    <xf numFmtId="0" fontId="13" fillId="0" borderId="0" xfId="0" applyFont="1" applyAlignment="1">
      <alignment vertical="center" shrinkToFit="1"/>
    </xf>
    <xf numFmtId="0" fontId="13" fillId="0" borderId="5" xfId="0" applyFont="1" applyBorder="1" applyAlignment="1">
      <alignment vertical="center" shrinkToFit="1"/>
    </xf>
    <xf numFmtId="0" fontId="2" fillId="0" borderId="5" xfId="0" applyFont="1" applyBorder="1" applyAlignment="1">
      <alignment horizontal="center" vertical="center"/>
    </xf>
    <xf numFmtId="0" fontId="2" fillId="0" borderId="24"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176" fontId="2" fillId="0" borderId="1" xfId="0" applyNumberFormat="1" applyFont="1" applyBorder="1" applyProtection="1">
      <alignment vertical="center"/>
      <protection locked="0"/>
    </xf>
    <xf numFmtId="176" fontId="0" fillId="0" borderId="2" xfId="0" applyNumberFormat="1" applyBorder="1" applyProtection="1">
      <alignment vertical="center"/>
      <protection locked="0"/>
    </xf>
    <xf numFmtId="0" fontId="0" fillId="0" borderId="34" xfId="0" applyBorder="1" applyProtection="1">
      <alignment vertical="center"/>
      <protection locked="0"/>
    </xf>
    <xf numFmtId="0" fontId="0" fillId="0" borderId="30" xfId="0" applyBorder="1" applyProtection="1">
      <alignment vertical="center"/>
      <protection locked="0"/>
    </xf>
    <xf numFmtId="49" fontId="3" fillId="0" borderId="34" xfId="0" applyNumberFormat="1"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3" fillId="0" borderId="6" xfId="0" applyNumberFormat="1" applyFont="1" applyBorder="1" applyAlignment="1" applyProtection="1">
      <alignment horizontal="center" vertical="center" shrinkToFit="1"/>
      <protection locked="0"/>
    </xf>
    <xf numFmtId="49" fontId="0" fillId="0" borderId="7" xfId="0" applyNumberFormat="1" applyBorder="1" applyAlignment="1" applyProtection="1">
      <alignment horizontal="center" vertical="center" shrinkToFit="1"/>
      <protection locked="0"/>
    </xf>
    <xf numFmtId="0" fontId="2" fillId="0" borderId="1" xfId="0" applyFont="1" applyBorder="1" applyProtection="1">
      <alignment vertical="center"/>
      <protection locked="0"/>
    </xf>
    <xf numFmtId="0" fontId="0" fillId="0" borderId="2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2" fillId="0" borderId="34" xfId="0" applyFont="1" applyBorder="1" applyProtection="1">
      <alignment vertical="center"/>
      <protection locked="0"/>
    </xf>
    <xf numFmtId="0" fontId="0" fillId="0" borderId="35" xfId="0" applyBorder="1" applyProtection="1">
      <alignment vertical="center"/>
      <protection locked="0"/>
    </xf>
    <xf numFmtId="0" fontId="3" fillId="0" borderId="20" xfId="0" applyFont="1" applyBorder="1" applyAlignment="1">
      <alignment horizontal="distributed" vertical="center" indent="1"/>
    </xf>
    <xf numFmtId="0" fontId="4" fillId="0" borderId="0" xfId="0" applyFont="1" applyAlignment="1">
      <alignment horizontal="distributed" vertical="center" indent="1"/>
    </xf>
    <xf numFmtId="0" fontId="4" fillId="0" borderId="5" xfId="0" applyFont="1" applyBorder="1" applyAlignment="1">
      <alignment horizontal="distributed" vertical="center" indent="1"/>
    </xf>
    <xf numFmtId="0" fontId="3" fillId="0" borderId="20"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2" fillId="0" borderId="1" xfId="0" applyNumberFormat="1" applyFont="1" applyBorder="1" applyAlignment="1">
      <alignment horizontal="right" vertical="center"/>
    </xf>
    <xf numFmtId="0" fontId="0" fillId="0" borderId="6" xfId="0" applyBorder="1" applyAlignment="1">
      <alignment horizontal="right" vertical="center"/>
    </xf>
    <xf numFmtId="0" fontId="2" fillId="0" borderId="2" xfId="0" applyFont="1" applyBorder="1">
      <alignment vertical="center"/>
    </xf>
    <xf numFmtId="0" fontId="0" fillId="0" borderId="2" xfId="0" applyBorder="1">
      <alignment vertical="center"/>
    </xf>
    <xf numFmtId="0" fontId="0" fillId="0" borderId="25" xfId="0" applyBorder="1">
      <alignment vertical="center"/>
    </xf>
    <xf numFmtId="0" fontId="2" fillId="0" borderId="24"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49" fontId="26" fillId="0" borderId="2" xfId="0" applyNumberFormat="1" applyFont="1" applyBorder="1">
      <alignment vertical="center"/>
    </xf>
    <xf numFmtId="0" fontId="26" fillId="0" borderId="2" xfId="0" applyFont="1" applyBorder="1">
      <alignment vertical="center"/>
    </xf>
    <xf numFmtId="0" fontId="26" fillId="0" borderId="25" xfId="0" applyFont="1" applyBorder="1">
      <alignment vertical="center"/>
    </xf>
    <xf numFmtId="49" fontId="26" fillId="0" borderId="0" xfId="0" applyNumberFormat="1" applyFont="1">
      <alignment vertical="center"/>
    </xf>
    <xf numFmtId="0" fontId="26" fillId="0" borderId="21" xfId="0" applyFont="1" applyBorder="1">
      <alignment vertical="center"/>
    </xf>
    <xf numFmtId="49" fontId="26" fillId="0" borderId="7" xfId="0" applyNumberFormat="1" applyFont="1" applyBorder="1">
      <alignment vertical="center"/>
    </xf>
    <xf numFmtId="0" fontId="26" fillId="0" borderId="7" xfId="0" applyFont="1" applyBorder="1">
      <alignment vertical="center"/>
    </xf>
    <xf numFmtId="0" fontId="26" fillId="0" borderId="23" xfId="0" applyFont="1" applyBorder="1">
      <alignment vertical="center"/>
    </xf>
    <xf numFmtId="49" fontId="26" fillId="0" borderId="24" xfId="0" applyNumberFormat="1" applyFont="1" applyBorder="1" applyAlignment="1">
      <alignment vertical="center" shrinkToFit="1"/>
    </xf>
    <xf numFmtId="0" fontId="26" fillId="0" borderId="2" xfId="0" applyFont="1" applyBorder="1" applyAlignment="1">
      <alignment vertical="center" shrinkToFit="1"/>
    </xf>
    <xf numFmtId="0" fontId="2" fillId="0" borderId="2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6" xfId="0" applyFont="1" applyBorder="1" applyProtection="1">
      <alignment vertical="center"/>
      <protection locked="0"/>
    </xf>
    <xf numFmtId="0" fontId="0" fillId="0" borderId="23" xfId="0" applyBorder="1" applyProtection="1">
      <alignment vertical="center"/>
      <protection locked="0"/>
    </xf>
    <xf numFmtId="49" fontId="26" fillId="0" borderId="22" xfId="0" applyNumberFormat="1" applyFont="1" applyBorder="1" applyAlignment="1">
      <alignment horizontal="center" vertical="center" shrinkToFit="1"/>
    </xf>
    <xf numFmtId="0" fontId="2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5" fillId="0" borderId="4" xfId="0" applyFont="1" applyBorder="1" applyAlignment="1">
      <alignment horizontal="center" vertical="center"/>
    </xf>
    <xf numFmtId="0" fontId="9" fillId="0" borderId="0" xfId="0" applyFont="1">
      <alignment vertical="center"/>
    </xf>
    <xf numFmtId="0" fontId="9" fillId="0" borderId="5" xfId="0" applyFont="1" applyBorder="1">
      <alignment vertical="center"/>
    </xf>
    <xf numFmtId="0" fontId="2" fillId="0" borderId="1" xfId="0" applyFont="1"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0" xfId="0" applyAlignment="1">
      <alignment horizontal="distributed" vertical="center" indent="1"/>
    </xf>
    <xf numFmtId="0" fontId="0" fillId="0" borderId="5" xfId="0" applyBorder="1"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2" fillId="0" borderId="1" xfId="0" applyFont="1" applyBorder="1" applyAlignment="1">
      <alignment horizontal="distributed" vertical="center" indent="2"/>
    </xf>
    <xf numFmtId="0" fontId="0" fillId="0" borderId="2" xfId="0" applyBorder="1" applyAlignment="1">
      <alignment horizontal="distributed" vertical="center" indent="2"/>
    </xf>
    <xf numFmtId="0" fontId="0" fillId="0" borderId="25" xfId="0"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23" xfId="0" applyBorder="1" applyAlignment="1">
      <alignment horizontal="distributed" vertical="center" indent="2"/>
    </xf>
    <xf numFmtId="176" fontId="27" fillId="0" borderId="2" xfId="0" applyNumberFormat="1" applyFont="1" applyBorder="1">
      <alignment vertical="center"/>
    </xf>
    <xf numFmtId="0" fontId="27" fillId="0" borderId="7" xfId="0" applyFont="1" applyBorder="1">
      <alignment vertical="center"/>
    </xf>
    <xf numFmtId="49" fontId="30" fillId="0" borderId="1" xfId="0" applyNumberFormat="1" applyFont="1" applyBorder="1" applyAlignment="1">
      <alignment horizontal="center" vertical="center" shrinkToFit="1"/>
    </xf>
    <xf numFmtId="0" fontId="30" fillId="0" borderId="2" xfId="0" applyFont="1" applyBorder="1" applyAlignment="1">
      <alignment horizontal="center" vertical="center" shrinkToFit="1"/>
    </xf>
    <xf numFmtId="49" fontId="30" fillId="0" borderId="6" xfId="0" applyNumberFormat="1" applyFont="1" applyBorder="1" applyAlignment="1">
      <alignment horizontal="center" vertical="center" shrinkToFit="1"/>
    </xf>
    <xf numFmtId="0" fontId="30" fillId="0" borderId="7" xfId="0" applyFont="1" applyBorder="1" applyAlignment="1">
      <alignment horizontal="center" vertical="center" shrinkToFit="1"/>
    </xf>
    <xf numFmtId="0" fontId="3" fillId="0" borderId="54" xfId="0" applyFont="1" applyBorder="1" applyAlignment="1">
      <alignment horizontal="distributed" vertical="center" indent="1"/>
    </xf>
    <xf numFmtId="0" fontId="3" fillId="0" borderId="55" xfId="0" applyFont="1" applyBorder="1" applyAlignment="1">
      <alignment horizontal="distributed" vertical="center" indent="1"/>
    </xf>
    <xf numFmtId="0" fontId="3" fillId="0" borderId="56" xfId="0" applyFont="1" applyBorder="1" applyAlignment="1">
      <alignment horizontal="distributed" vertical="center" indent="1"/>
    </xf>
    <xf numFmtId="0" fontId="29" fillId="0" borderId="57" xfId="0" applyFont="1" applyBorder="1" applyAlignment="1" applyProtection="1">
      <alignment vertical="center" shrinkToFit="1"/>
      <protection locked="0"/>
    </xf>
    <xf numFmtId="0" fontId="29" fillId="0" borderId="55" xfId="0" applyFont="1" applyBorder="1" applyAlignment="1" applyProtection="1">
      <alignment vertical="center" shrinkToFit="1"/>
      <protection locked="0"/>
    </xf>
    <xf numFmtId="0" fontId="29" fillId="0" borderId="58" xfId="0" applyFont="1" applyBorder="1" applyAlignment="1" applyProtection="1">
      <alignment vertical="center" shrinkToFit="1"/>
      <protection locked="0"/>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2" fillId="0" borderId="31" xfId="0" applyFont="1" applyBorder="1" applyAlignment="1">
      <alignment horizontal="distributed" vertical="center" indent="1"/>
    </xf>
    <xf numFmtId="0" fontId="26" fillId="0" borderId="34" xfId="0" applyFont="1" applyBorder="1" applyAlignment="1" applyProtection="1">
      <alignment vertical="center" shrinkToFit="1"/>
      <protection locked="0"/>
    </xf>
    <xf numFmtId="0" fontId="26" fillId="0" borderId="30" xfId="0" applyFont="1" applyBorder="1" applyAlignment="1" applyProtection="1">
      <alignment vertical="center" shrinkToFit="1"/>
      <protection locked="0"/>
    </xf>
    <xf numFmtId="0" fontId="26" fillId="0" borderId="35" xfId="0" applyFont="1" applyBorder="1" applyAlignment="1" applyProtection="1">
      <alignment vertical="center" shrinkToFit="1"/>
      <protection locked="0"/>
    </xf>
    <xf numFmtId="0" fontId="2" fillId="0" borderId="52"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1" xfId="0" applyFont="1" applyBorder="1" applyAlignment="1">
      <alignment horizontal="distributed" vertical="center" indent="1"/>
    </xf>
    <xf numFmtId="49" fontId="26" fillId="0" borderId="10"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 fillId="0" borderId="10" xfId="0" applyFont="1" applyBorder="1" applyAlignment="1">
      <alignment horizontal="distributed" vertical="center" indent="1"/>
    </xf>
    <xf numFmtId="49" fontId="26" fillId="0" borderId="53" xfId="0" applyNumberFormat="1"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49" fontId="26" fillId="0" borderId="0" xfId="0" applyNumberFormat="1" applyFont="1" applyAlignment="1" applyProtection="1">
      <alignment vertical="center" shrinkToFit="1"/>
      <protection locked="0"/>
    </xf>
    <xf numFmtId="0" fontId="26" fillId="0" borderId="0" xfId="0" applyFont="1" applyAlignment="1" applyProtection="1">
      <alignment vertical="center" shrinkToFit="1"/>
      <protection locked="0"/>
    </xf>
    <xf numFmtId="38" fontId="31" fillId="0" borderId="7" xfId="1" applyFont="1" applyBorder="1" applyAlignment="1">
      <alignment vertical="center" shrinkToFit="1"/>
    </xf>
    <xf numFmtId="176" fontId="32" fillId="0" borderId="7" xfId="0" applyNumberFormat="1"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6" fillId="0" borderId="14"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 fillId="0" borderId="14" xfId="0" applyFont="1" applyBorder="1" applyAlignment="1">
      <alignment horizontal="distributed" vertical="center" indent="1"/>
    </xf>
    <xf numFmtId="0" fontId="2" fillId="0" borderId="6" xfId="0" applyFont="1" applyBorder="1" applyAlignment="1">
      <alignment horizontal="distributed" vertical="center" indent="1"/>
    </xf>
    <xf numFmtId="0" fontId="29" fillId="0" borderId="13"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9" fillId="0" borderId="0" xfId="0" applyFont="1" applyAlignment="1">
      <alignment horizontal="center" vertical="center"/>
    </xf>
    <xf numFmtId="0" fontId="2" fillId="0" borderId="61"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 fillId="0" borderId="64" xfId="0" applyFont="1" applyBorder="1">
      <alignment vertical="center"/>
    </xf>
    <xf numFmtId="0" fontId="0" fillId="0" borderId="65" xfId="0" applyBorder="1">
      <alignment vertical="center"/>
    </xf>
    <xf numFmtId="0" fontId="0" fillId="0" borderId="66" xfId="0" applyBorder="1">
      <alignment vertical="center"/>
    </xf>
    <xf numFmtId="176" fontId="27" fillId="0" borderId="62" xfId="0" applyNumberFormat="1" applyFont="1" applyBorder="1" applyAlignment="1">
      <alignment vertical="center" shrinkToFit="1"/>
    </xf>
    <xf numFmtId="0" fontId="2" fillId="0" borderId="62" xfId="0" applyFont="1" applyBorder="1" applyProtection="1">
      <alignment vertical="center"/>
      <protection locked="0"/>
    </xf>
    <xf numFmtId="0" fontId="0" fillId="0" borderId="62" xfId="0" applyBorder="1" applyProtection="1">
      <alignment vertical="center"/>
      <protection locked="0"/>
    </xf>
    <xf numFmtId="0" fontId="0" fillId="0" borderId="68" xfId="0" applyBorder="1" applyProtection="1">
      <alignment vertical="center"/>
      <protection locked="0"/>
    </xf>
    <xf numFmtId="58" fontId="26" fillId="0" borderId="24" xfId="0" applyNumberFormat="1"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176" fontId="30" fillId="0" borderId="0" xfId="0" applyNumberFormat="1" applyFont="1" applyAlignment="1" applyProtection="1">
      <alignment horizontal="center" vertical="center" shrinkToFit="1"/>
      <protection locked="0"/>
    </xf>
    <xf numFmtId="0" fontId="13" fillId="0" borderId="0" xfId="0" applyFont="1" applyAlignment="1">
      <alignment horizontal="distributed" vertical="center"/>
    </xf>
    <xf numFmtId="176" fontId="27" fillId="0" borderId="7" xfId="0" applyNumberFormat="1" applyFont="1" applyBorder="1">
      <alignment vertical="center"/>
    </xf>
    <xf numFmtId="0" fontId="23" fillId="0" borderId="1" xfId="0" applyFont="1" applyBorder="1" applyProtection="1">
      <alignment vertical="center"/>
      <protection locked="0"/>
    </xf>
    <xf numFmtId="176" fontId="30" fillId="0" borderId="7" xfId="0" applyNumberFormat="1" applyFont="1" applyBorder="1">
      <alignment vertical="center"/>
    </xf>
    <xf numFmtId="176" fontId="26" fillId="0" borderId="7" xfId="0" applyNumberFormat="1" applyFont="1" applyBorder="1">
      <alignment vertical="center"/>
    </xf>
    <xf numFmtId="176" fontId="13" fillId="0" borderId="7" xfId="0" applyNumberFormat="1" applyFont="1" applyBorder="1">
      <alignment vertical="center"/>
    </xf>
    <xf numFmtId="0" fontId="2" fillId="0" borderId="59"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16" xfId="0" applyFont="1" applyBorder="1" applyAlignment="1">
      <alignment horizontal="center" vertical="center"/>
    </xf>
    <xf numFmtId="0" fontId="0" fillId="0" borderId="60" xfId="0" applyBorder="1" applyAlignment="1">
      <alignment horizontal="center" vertical="center"/>
    </xf>
  </cellXfs>
  <cellStyles count="2">
    <cellStyle name="桁区切り" xfId="1" builtinId="6"/>
    <cellStyle name="標準" xfId="0" builtinId="0"/>
  </cellStyles>
  <dxfs count="5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76199</xdr:colOff>
      <xdr:row>22</xdr:row>
      <xdr:rowOff>76200</xdr:rowOff>
    </xdr:from>
    <xdr:to>
      <xdr:col>34</xdr:col>
      <xdr:colOff>123825</xdr:colOff>
      <xdr:row>27</xdr:row>
      <xdr:rowOff>180974</xdr:rowOff>
    </xdr:to>
    <xdr:sp macro="" textlink="">
      <xdr:nvSpPr>
        <xdr:cNvPr id="2" name="メモ 1">
          <a:extLst>
            <a:ext uri="{FF2B5EF4-FFF2-40B4-BE49-F238E27FC236}">
              <a16:creationId xmlns:a16="http://schemas.microsoft.com/office/drawing/2014/main" id="{00000000-0008-0000-0200-000002000000}"/>
            </a:ext>
          </a:extLst>
        </xdr:cNvPr>
        <xdr:cNvSpPr/>
      </xdr:nvSpPr>
      <xdr:spPr>
        <a:xfrm>
          <a:off x="4143374" y="4219575"/>
          <a:ext cx="2790826" cy="723899"/>
        </a:xfrm>
        <a:prstGeom prst="foldedCorner">
          <a:avLst>
            <a:gd name="adj" fmla="val 21866"/>
          </a:avLst>
        </a:prstGeom>
        <a:solidFill>
          <a:sysClr val="window" lastClr="FFFFFF"/>
        </a:solidFill>
        <a:ln>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契約書の写しを添付してください。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（参照：Ｐ１）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180975</xdr:colOff>
      <xdr:row>14</xdr:row>
      <xdr:rowOff>0</xdr:rowOff>
    </xdr:from>
    <xdr:to>
      <xdr:col>17</xdr:col>
      <xdr:colOff>38100</xdr:colOff>
      <xdr:row>15</xdr:row>
      <xdr:rowOff>76200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3114675" y="2905125"/>
          <a:ext cx="29527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10</xdr:row>
      <xdr:rowOff>95250</xdr:rowOff>
    </xdr:from>
    <xdr:to>
      <xdr:col>16</xdr:col>
      <xdr:colOff>68580</xdr:colOff>
      <xdr:row>12</xdr:row>
      <xdr:rowOff>104774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828800" y="2251710"/>
          <a:ext cx="1165860" cy="352424"/>
        </a:xfrm>
        <a:prstGeom prst="wedgeRoundRectCallout">
          <a:avLst>
            <a:gd name="adj1" fmla="val 53992"/>
            <a:gd name="adj2" fmla="val 13500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１ を○で囲む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76200</xdr:colOff>
      <xdr:row>17</xdr:row>
      <xdr:rowOff>95250</xdr:rowOff>
    </xdr:from>
    <xdr:to>
      <xdr:col>34</xdr:col>
      <xdr:colOff>66675</xdr:colOff>
      <xdr:row>20</xdr:row>
      <xdr:rowOff>209550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4705350" y="3019425"/>
          <a:ext cx="2505075" cy="561975"/>
        </a:xfrm>
        <a:prstGeom prst="wedgeRectCallout">
          <a:avLst>
            <a:gd name="adj1" fmla="val 25679"/>
            <a:gd name="adj2" fmla="val -11059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twoCellAnchor>
    <xdr:from>
      <xdr:col>15</xdr:col>
      <xdr:colOff>66674</xdr:colOff>
      <xdr:row>21</xdr:row>
      <xdr:rowOff>66675</xdr:rowOff>
    </xdr:from>
    <xdr:to>
      <xdr:col>34</xdr:col>
      <xdr:colOff>142874</xdr:colOff>
      <xdr:row>23</xdr:row>
      <xdr:rowOff>0</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81299" y="3695700"/>
          <a:ext cx="3533775" cy="361950"/>
        </a:xfrm>
        <a:prstGeom prst="wedgeRoundRectCallout">
          <a:avLst>
            <a:gd name="adj1" fmla="val -63105"/>
            <a:gd name="adj2" fmla="val -59804"/>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　計」欄を転記</a:t>
          </a:r>
        </a:p>
      </xdr:txBody>
    </xdr:sp>
    <xdr:clientData/>
  </xdr:twoCellAnchor>
  <xdr:twoCellAnchor>
    <xdr:from>
      <xdr:col>15</xdr:col>
      <xdr:colOff>180975</xdr:colOff>
      <xdr:row>28</xdr:row>
      <xdr:rowOff>123825</xdr:rowOff>
    </xdr:from>
    <xdr:to>
      <xdr:col>20</xdr:col>
      <xdr:colOff>142875</xdr:colOff>
      <xdr:row>29</xdr:row>
      <xdr:rowOff>171450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3324225" y="5467350"/>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5</xdr:row>
      <xdr:rowOff>257175</xdr:rowOff>
    </xdr:from>
    <xdr:to>
      <xdr:col>14</xdr:col>
      <xdr:colOff>19050</xdr:colOff>
      <xdr:row>6</xdr:row>
      <xdr:rowOff>257175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2276475" y="13620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180975</xdr:colOff>
      <xdr:row>5</xdr:row>
      <xdr:rowOff>257175</xdr:rowOff>
    </xdr:from>
    <xdr:to>
      <xdr:col>21</xdr:col>
      <xdr:colOff>19050</xdr:colOff>
      <xdr:row>6</xdr:row>
      <xdr:rowOff>257175</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3762375" y="13620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53873</xdr:colOff>
      <xdr:row>2</xdr:row>
      <xdr:rowOff>184251</xdr:rowOff>
    </xdr:from>
    <xdr:to>
      <xdr:col>18</xdr:col>
      <xdr:colOff>151837</xdr:colOff>
      <xdr:row>7</xdr:row>
      <xdr:rowOff>123261</xdr:rowOff>
    </xdr:to>
    <xdr:sp macro="" textlink="">
      <xdr:nvSpPr>
        <xdr:cNvPr id="4" name="円弧 3">
          <a:extLst>
            <a:ext uri="{FF2B5EF4-FFF2-40B4-BE49-F238E27FC236}">
              <a16:creationId xmlns:a16="http://schemas.microsoft.com/office/drawing/2014/main" id="{00000000-0008-0000-0500-000004000000}"/>
            </a:ext>
          </a:extLst>
        </xdr:cNvPr>
        <xdr:cNvSpPr/>
      </xdr:nvSpPr>
      <xdr:spPr>
        <a:xfrm rot="8093725">
          <a:off x="2781300" y="600074"/>
          <a:ext cx="1158210" cy="1164764"/>
        </a:xfrm>
        <a:prstGeom prst="arc">
          <a:avLst/>
        </a:prstGeom>
        <a:ln w="19050">
          <a:solidFill>
            <a:schemeClr val="tx1"/>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7</xdr:row>
      <xdr:rowOff>76200</xdr:rowOff>
    </xdr:from>
    <xdr:to>
      <xdr:col>23</xdr:col>
      <xdr:colOff>95251</xdr:colOff>
      <xdr:row>8</xdr:row>
      <xdr:rowOff>76200</xdr:rowOff>
    </xdr:to>
    <xdr:sp macro="" textlink="">
      <xdr:nvSpPr>
        <xdr:cNvPr id="5" name="線吹き出し 1 (枠付き) 4">
          <a:extLst>
            <a:ext uri="{FF2B5EF4-FFF2-40B4-BE49-F238E27FC236}">
              <a16:creationId xmlns:a16="http://schemas.microsoft.com/office/drawing/2014/main" id="{00000000-0008-0000-0500-000005000000}"/>
            </a:ext>
          </a:extLst>
        </xdr:cNvPr>
        <xdr:cNvSpPr/>
      </xdr:nvSpPr>
      <xdr:spPr>
        <a:xfrm>
          <a:off x="3609975" y="1714500"/>
          <a:ext cx="1323976" cy="266700"/>
        </a:xfrm>
        <a:prstGeom prst="borderCallout1">
          <a:avLst>
            <a:gd name="adj1" fmla="val -605"/>
            <a:gd name="adj2" fmla="val 81667"/>
            <a:gd name="adj3" fmla="val -113308"/>
            <a:gd name="adj4" fmla="val 118666"/>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比較して低い方</a:t>
          </a:r>
        </a:p>
      </xdr:txBody>
    </xdr:sp>
    <xdr:clientData/>
  </xdr:twoCellAnchor>
  <xdr:twoCellAnchor>
    <xdr:from>
      <xdr:col>4</xdr:col>
      <xdr:colOff>200025</xdr:colOff>
      <xdr:row>15</xdr:row>
      <xdr:rowOff>304800</xdr:rowOff>
    </xdr:from>
    <xdr:to>
      <xdr:col>19</xdr:col>
      <xdr:colOff>28575</xdr:colOff>
      <xdr:row>17</xdr:row>
      <xdr:rowOff>9526</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1038225" y="5143500"/>
          <a:ext cx="2990850" cy="628651"/>
        </a:xfrm>
        <a:prstGeom prst="wedgeRoundRectCallout">
          <a:avLst>
            <a:gd name="adj1" fmla="val -38854"/>
            <a:gd name="adj2" fmla="val -119701"/>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選挙運動期間（立候補の届出日から選挙期日の前日まで）に限る。</a:t>
          </a:r>
        </a:p>
      </xdr:txBody>
    </xdr:sp>
    <xdr:clientData/>
  </xdr:twoCellAnchor>
  <xdr:twoCellAnchor>
    <xdr:from>
      <xdr:col>21</xdr:col>
      <xdr:colOff>104775</xdr:colOff>
      <xdr:row>16</xdr:row>
      <xdr:rowOff>200025</xdr:rowOff>
    </xdr:from>
    <xdr:to>
      <xdr:col>34</xdr:col>
      <xdr:colOff>76200</xdr:colOff>
      <xdr:row>18</xdr:row>
      <xdr:rowOff>152400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4524375" y="5753100"/>
          <a:ext cx="2695575" cy="371475"/>
        </a:xfrm>
        <a:prstGeom prst="wedgeRectCallout">
          <a:avLst>
            <a:gd name="adj1" fmla="val -10233"/>
            <a:gd name="adj2" fmla="val -160576"/>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1</xdr:col>
      <xdr:colOff>9525</xdr:colOff>
      <xdr:row>5</xdr:row>
      <xdr:rowOff>9525</xdr:rowOff>
    </xdr:from>
    <xdr:to>
      <xdr:col>6</xdr:col>
      <xdr:colOff>190500</xdr:colOff>
      <xdr:row>14</xdr:row>
      <xdr:rowOff>219075</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19075" y="1114425"/>
          <a:ext cx="1228725" cy="3676650"/>
        </a:xfrm>
        <a:prstGeom prst="roundRect">
          <a:avLst/>
        </a:prstGeom>
        <a:noFill/>
        <a:ln w="285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7"/>
  <sheetViews>
    <sheetView tabSelected="1" zoomScaleNormal="100" workbookViewId="0">
      <selection activeCell="N5" sqref="N5"/>
    </sheetView>
  </sheetViews>
  <sheetFormatPr defaultColWidth="9" defaultRowHeight="15" customHeight="1" x14ac:dyDescent="0.2"/>
  <cols>
    <col min="1" max="1" width="17.36328125" style="79" customWidth="1"/>
    <col min="2" max="2" width="5" style="79" customWidth="1"/>
    <col min="3" max="8" width="4.08984375" style="79" customWidth="1"/>
    <col min="9" max="9" width="4.08984375" style="85" customWidth="1"/>
    <col min="10" max="16384" width="9" style="79"/>
  </cols>
  <sheetData>
    <row r="1" spans="1:10" ht="15" customHeight="1" x14ac:dyDescent="0.2">
      <c r="A1" s="84" t="s">
        <v>257</v>
      </c>
      <c r="B1" s="84"/>
      <c r="C1" s="84"/>
      <c r="D1" s="84"/>
      <c r="E1" s="84"/>
      <c r="F1" s="84"/>
      <c r="G1" s="84"/>
      <c r="H1" s="84"/>
      <c r="I1" s="84" t="s">
        <v>120</v>
      </c>
    </row>
    <row r="2" spans="1:10" ht="15" customHeight="1" x14ac:dyDescent="0.2">
      <c r="A2" s="84" t="s">
        <v>121</v>
      </c>
      <c r="B2" s="84"/>
      <c r="C2" s="84"/>
      <c r="D2" s="84"/>
      <c r="E2" s="84"/>
      <c r="F2" s="84"/>
      <c r="G2" s="84"/>
      <c r="H2" s="84"/>
      <c r="I2" s="117" t="s">
        <v>127</v>
      </c>
    </row>
    <row r="4" spans="1:10" ht="15" customHeight="1" x14ac:dyDescent="0.2">
      <c r="A4" s="86" t="s">
        <v>93</v>
      </c>
    </row>
    <row r="5" spans="1:10" ht="15" customHeight="1" x14ac:dyDescent="0.2">
      <c r="A5" s="86" t="s">
        <v>94</v>
      </c>
    </row>
    <row r="7" spans="1:10" ht="15" customHeight="1" thickBot="1" x14ac:dyDescent="0.25">
      <c r="A7" s="86" t="s">
        <v>70</v>
      </c>
    </row>
    <row r="8" spans="1:10" ht="15" customHeight="1" x14ac:dyDescent="0.2">
      <c r="A8" s="82" t="s">
        <v>67</v>
      </c>
      <c r="B8" s="162" t="s">
        <v>227</v>
      </c>
      <c r="C8" s="163"/>
      <c r="D8" s="163"/>
      <c r="E8" s="163"/>
      <c r="F8" s="163"/>
      <c r="G8" s="163"/>
      <c r="H8" s="163"/>
      <c r="I8" s="164"/>
    </row>
    <row r="9" spans="1:10" ht="15" customHeight="1" thickBot="1" x14ac:dyDescent="0.25">
      <c r="A9" s="82" t="s">
        <v>71</v>
      </c>
      <c r="B9" s="159" t="s">
        <v>228</v>
      </c>
      <c r="C9" s="160"/>
      <c r="D9" s="160"/>
      <c r="E9" s="160"/>
      <c r="F9" s="160"/>
      <c r="G9" s="160"/>
      <c r="H9" s="160"/>
      <c r="I9" s="161"/>
      <c r="J9" s="85" t="s">
        <v>34</v>
      </c>
    </row>
    <row r="10" spans="1:10" ht="15" customHeight="1" x14ac:dyDescent="0.2">
      <c r="J10" s="85"/>
    </row>
    <row r="11" spans="1:10" ht="15" customHeight="1" x14ac:dyDescent="0.2">
      <c r="A11" s="86" t="s">
        <v>87</v>
      </c>
      <c r="I11" s="79"/>
      <c r="J11" s="85"/>
    </row>
    <row r="12" spans="1:10" ht="15" customHeight="1" thickBot="1" x14ac:dyDescent="0.25">
      <c r="A12" s="171" t="s">
        <v>88</v>
      </c>
      <c r="B12" s="172"/>
      <c r="C12" s="172"/>
      <c r="D12" s="172"/>
      <c r="E12" s="172"/>
      <c r="F12" s="172"/>
      <c r="G12" s="172"/>
      <c r="H12" s="172"/>
      <c r="I12" s="173"/>
      <c r="J12" s="87" t="s">
        <v>128</v>
      </c>
    </row>
    <row r="13" spans="1:10" ht="15" customHeight="1" x14ac:dyDescent="0.2">
      <c r="A13" s="82" t="s">
        <v>67</v>
      </c>
      <c r="B13" s="162" t="s">
        <v>229</v>
      </c>
      <c r="C13" s="163"/>
      <c r="D13" s="163"/>
      <c r="E13" s="163"/>
      <c r="F13" s="163"/>
      <c r="G13" s="163"/>
      <c r="H13" s="163"/>
      <c r="I13" s="164"/>
      <c r="J13" s="85"/>
    </row>
    <row r="14" spans="1:10" ht="15" customHeight="1" x14ac:dyDescent="0.2">
      <c r="A14" s="82" t="s">
        <v>68</v>
      </c>
      <c r="B14" s="165" t="s">
        <v>136</v>
      </c>
      <c r="C14" s="166"/>
      <c r="D14" s="166"/>
      <c r="E14" s="166"/>
      <c r="F14" s="166"/>
      <c r="G14" s="166"/>
      <c r="H14" s="166"/>
      <c r="I14" s="167"/>
      <c r="J14" s="85"/>
    </row>
    <row r="15" spans="1:10" ht="15" customHeight="1" thickBot="1" x14ac:dyDescent="0.25">
      <c r="A15" s="82" t="s">
        <v>69</v>
      </c>
      <c r="B15" s="159" t="s">
        <v>196</v>
      </c>
      <c r="C15" s="160"/>
      <c r="D15" s="160"/>
      <c r="E15" s="160"/>
      <c r="F15" s="160"/>
      <c r="G15" s="160"/>
      <c r="H15" s="160"/>
      <c r="I15" s="161"/>
      <c r="J15" s="85" t="s">
        <v>85</v>
      </c>
    </row>
    <row r="16" spans="1:10" ht="15" customHeight="1" thickBot="1" x14ac:dyDescent="0.25">
      <c r="A16" s="168" t="s">
        <v>86</v>
      </c>
      <c r="B16" s="169"/>
      <c r="C16" s="169"/>
      <c r="D16" s="169"/>
      <c r="E16" s="169"/>
      <c r="F16" s="169"/>
      <c r="G16" s="169"/>
      <c r="H16" s="169"/>
      <c r="I16" s="170"/>
      <c r="J16" s="85"/>
    </row>
    <row r="17" spans="1:10" ht="15" customHeight="1" x14ac:dyDescent="0.2">
      <c r="A17" s="82" t="s">
        <v>72</v>
      </c>
      <c r="B17" s="162" t="s">
        <v>81</v>
      </c>
      <c r="C17" s="163"/>
      <c r="D17" s="163"/>
      <c r="E17" s="163"/>
      <c r="F17" s="163"/>
      <c r="G17" s="163"/>
      <c r="H17" s="163"/>
      <c r="I17" s="164"/>
      <c r="J17" s="85" t="s">
        <v>77</v>
      </c>
    </row>
    <row r="18" spans="1:10" ht="15" customHeight="1" x14ac:dyDescent="0.2">
      <c r="A18" s="82" t="s">
        <v>73</v>
      </c>
      <c r="B18" s="165" t="s">
        <v>84</v>
      </c>
      <c r="C18" s="166"/>
      <c r="D18" s="166"/>
      <c r="E18" s="166"/>
      <c r="F18" s="166"/>
      <c r="G18" s="166"/>
      <c r="H18" s="166"/>
      <c r="I18" s="167"/>
      <c r="J18" s="85" t="s">
        <v>76</v>
      </c>
    </row>
    <row r="19" spans="1:10" ht="15" customHeight="1" x14ac:dyDescent="0.2">
      <c r="A19" s="82" t="s">
        <v>74</v>
      </c>
      <c r="B19" s="165" t="s">
        <v>108</v>
      </c>
      <c r="C19" s="166"/>
      <c r="D19" s="166"/>
      <c r="E19" s="166"/>
      <c r="F19" s="166"/>
      <c r="G19" s="166"/>
      <c r="H19" s="166"/>
      <c r="I19" s="167"/>
      <c r="J19" s="85" t="s">
        <v>78</v>
      </c>
    </row>
    <row r="20" spans="1:10" ht="15" customHeight="1" x14ac:dyDescent="0.2">
      <c r="A20" s="82" t="s">
        <v>83</v>
      </c>
      <c r="B20" s="165" t="s">
        <v>117</v>
      </c>
      <c r="C20" s="166"/>
      <c r="D20" s="166"/>
      <c r="E20" s="166"/>
      <c r="F20" s="166"/>
      <c r="G20" s="166"/>
      <c r="H20" s="166"/>
      <c r="I20" s="167"/>
      <c r="J20" s="85" t="s">
        <v>79</v>
      </c>
    </row>
    <row r="21" spans="1:10" ht="15" customHeight="1" thickBot="1" x14ac:dyDescent="0.25">
      <c r="A21" s="82" t="s">
        <v>75</v>
      </c>
      <c r="B21" s="159" t="s">
        <v>109</v>
      </c>
      <c r="C21" s="160"/>
      <c r="D21" s="160"/>
      <c r="E21" s="160"/>
      <c r="F21" s="160"/>
      <c r="G21" s="160"/>
      <c r="H21" s="160"/>
      <c r="I21" s="161"/>
      <c r="J21" s="85" t="s">
        <v>80</v>
      </c>
    </row>
    <row r="22" spans="1:10" ht="15" customHeight="1" thickBot="1" x14ac:dyDescent="0.25">
      <c r="A22" s="168" t="s">
        <v>13</v>
      </c>
      <c r="B22" s="169"/>
      <c r="C22" s="169"/>
      <c r="D22" s="169"/>
      <c r="E22" s="169"/>
      <c r="F22" s="169"/>
      <c r="G22" s="169"/>
      <c r="H22" s="169"/>
      <c r="I22" s="170"/>
    </row>
    <row r="23" spans="1:10" ht="15" customHeight="1" thickBot="1" x14ac:dyDescent="0.25">
      <c r="A23" s="82" t="s">
        <v>11</v>
      </c>
      <c r="B23" s="97" t="s">
        <v>199</v>
      </c>
      <c r="C23" s="92" t="s">
        <v>102</v>
      </c>
      <c r="D23" s="94" t="s">
        <v>110</v>
      </c>
      <c r="E23" s="92" t="s">
        <v>230</v>
      </c>
      <c r="F23" s="94" t="s">
        <v>111</v>
      </c>
      <c r="G23" s="92" t="s">
        <v>259</v>
      </c>
      <c r="H23" s="94" t="s">
        <v>112</v>
      </c>
      <c r="I23" s="95"/>
      <c r="J23" s="85"/>
    </row>
    <row r="24" spans="1:10" ht="15" customHeight="1" thickBot="1" x14ac:dyDescent="0.25">
      <c r="A24" s="174" t="s">
        <v>92</v>
      </c>
      <c r="B24" s="97" t="s">
        <v>199</v>
      </c>
      <c r="C24" s="119" t="s">
        <v>102</v>
      </c>
      <c r="D24" s="94" t="s">
        <v>110</v>
      </c>
      <c r="E24" s="89" t="s">
        <v>258</v>
      </c>
      <c r="F24" s="94" t="s">
        <v>113</v>
      </c>
      <c r="G24" s="89" t="s">
        <v>231</v>
      </c>
      <c r="H24" s="94" t="s">
        <v>112</v>
      </c>
      <c r="I24" s="83" t="s">
        <v>89</v>
      </c>
      <c r="J24" s="85"/>
    </row>
    <row r="25" spans="1:10" ht="15" customHeight="1" thickBot="1" x14ac:dyDescent="0.25">
      <c r="A25" s="175"/>
      <c r="B25" s="98" t="s">
        <v>199</v>
      </c>
      <c r="C25" s="120" t="str">
        <f>C24</f>
        <v>６</v>
      </c>
      <c r="D25" s="96" t="s">
        <v>110</v>
      </c>
      <c r="E25" s="91" t="s">
        <v>258</v>
      </c>
      <c r="F25" s="96" t="s">
        <v>113</v>
      </c>
      <c r="G25" s="90" t="s">
        <v>102</v>
      </c>
      <c r="H25" s="96" t="s">
        <v>112</v>
      </c>
      <c r="I25" s="88" t="s">
        <v>90</v>
      </c>
      <c r="J25" s="85"/>
    </row>
    <row r="26" spans="1:10" ht="15" customHeight="1" thickBot="1" x14ac:dyDescent="0.25">
      <c r="A26" s="174" t="s">
        <v>23</v>
      </c>
      <c r="B26" s="176" t="s">
        <v>114</v>
      </c>
      <c r="C26" s="177"/>
      <c r="D26" s="178">
        <v>55000</v>
      </c>
      <c r="E26" s="179"/>
      <c r="F26" s="99" t="s">
        <v>115</v>
      </c>
      <c r="G26" s="79" t="s">
        <v>116</v>
      </c>
      <c r="H26" s="118">
        <f>IF(G24="","",G25-G24+1)</f>
        <v>6</v>
      </c>
      <c r="I26" s="88" t="s">
        <v>112</v>
      </c>
      <c r="J26" s="85" t="s">
        <v>130</v>
      </c>
    </row>
    <row r="27" spans="1:10" ht="15" customHeight="1" x14ac:dyDescent="0.2">
      <c r="A27" s="175"/>
      <c r="B27" s="180" t="s">
        <v>118</v>
      </c>
      <c r="C27" s="181"/>
      <c r="D27" s="100"/>
      <c r="E27" s="100"/>
      <c r="F27" s="182">
        <f>IF(G24="","",D26*H26)</f>
        <v>330000</v>
      </c>
      <c r="G27" s="182"/>
      <c r="H27" s="183"/>
      <c r="I27" s="83" t="s">
        <v>37</v>
      </c>
      <c r="J27" s="85" t="s">
        <v>119</v>
      </c>
    </row>
  </sheetData>
  <sheetProtection selectLockedCells="1"/>
  <mergeCells count="19">
    <mergeCell ref="A22:I22"/>
    <mergeCell ref="A24:A25"/>
    <mergeCell ref="B26:C26"/>
    <mergeCell ref="D26:E26"/>
    <mergeCell ref="A26:A27"/>
    <mergeCell ref="B27:C27"/>
    <mergeCell ref="F27:H27"/>
    <mergeCell ref="B9:I9"/>
    <mergeCell ref="B8:I8"/>
    <mergeCell ref="B21:I21"/>
    <mergeCell ref="B20:I20"/>
    <mergeCell ref="B19:I19"/>
    <mergeCell ref="B18:I18"/>
    <mergeCell ref="B17:I17"/>
    <mergeCell ref="A16:I16"/>
    <mergeCell ref="A12:I12"/>
    <mergeCell ref="B15:I15"/>
    <mergeCell ref="B14:I14"/>
    <mergeCell ref="B13:I13"/>
  </mergeCells>
  <phoneticPr fontId="1"/>
  <conditionalFormatting sqref="B8:B9">
    <cfRule type="containsBlanks" dxfId="55" priority="81">
      <formula>LEN(TRIM(B8))=0</formula>
    </cfRule>
    <cfRule type="containsBlanks" dxfId="54" priority="82">
      <formula>LEN(TRIM(B8))=0</formula>
    </cfRule>
    <cfRule type="containsBlanks" priority="83">
      <formula>LEN(TRIM(B8))=0</formula>
    </cfRule>
  </conditionalFormatting>
  <conditionalFormatting sqref="B13:B15">
    <cfRule type="containsBlanks" dxfId="53" priority="75">
      <formula>LEN(TRIM(B13))=0</formula>
    </cfRule>
    <cfRule type="containsBlanks" dxfId="52" priority="76">
      <formula>LEN(TRIM(B13))=0</formula>
    </cfRule>
    <cfRule type="containsBlanks" priority="77">
      <formula>LEN(TRIM(B13))=0</formula>
    </cfRule>
  </conditionalFormatting>
  <conditionalFormatting sqref="B17:B21">
    <cfRule type="containsBlanks" dxfId="51" priority="5">
      <formula>LEN(TRIM(B17))=0</formula>
    </cfRule>
    <cfRule type="containsBlanks" dxfId="50" priority="6">
      <formula>LEN(TRIM(B17))=0</formula>
    </cfRule>
    <cfRule type="containsBlanks" priority="7">
      <formula>LEN(TRIM(B17))=0</formula>
    </cfRule>
  </conditionalFormatting>
  <conditionalFormatting sqref="B26:B27">
    <cfRule type="containsBlanks" dxfId="49" priority="1">
      <formula>LEN(TRIM(B26))=0</formula>
    </cfRule>
    <cfRule type="containsBlanks" dxfId="48" priority="3">
      <formula>LEN(TRIM(B26))=0</formula>
    </cfRule>
  </conditionalFormatting>
  <conditionalFormatting sqref="B23:H25">
    <cfRule type="containsBlanks" dxfId="47" priority="10">
      <formula>LEN(TRIM(B23))=0</formula>
    </cfRule>
    <cfRule type="containsBlanks" dxfId="46" priority="8">
      <formula>LEN(TRIM(B23))=0</formula>
    </cfRule>
  </conditionalFormatting>
  <conditionalFormatting sqref="D26:E26">
    <cfRule type="containsBlanks" dxfId="45" priority="4">
      <formula>LEN(TRIM(D26))=0</formula>
    </cfRule>
  </conditionalFormatting>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49"/>
  <sheetViews>
    <sheetView view="pageBreakPreview" topLeftCell="A9" zoomScaleNormal="100" zoomScaleSheetLayoutView="100" workbookViewId="0">
      <selection activeCell="F20" sqref="F20:G20"/>
    </sheetView>
  </sheetViews>
  <sheetFormatPr defaultColWidth="3.08984375" defaultRowHeight="18.75" customHeight="1" x14ac:dyDescent="0.2"/>
  <cols>
    <col min="1" max="16384" width="3.08984375" style="1"/>
  </cols>
  <sheetData>
    <row r="1" spans="1:31" ht="18.75" customHeight="1" x14ac:dyDescent="0.2">
      <c r="Z1" s="190" t="s">
        <v>186</v>
      </c>
      <c r="AA1" s="191"/>
      <c r="AB1" s="192"/>
    </row>
    <row r="2" spans="1:31" ht="18.75" customHeight="1" x14ac:dyDescent="0.2">
      <c r="Z2" s="193"/>
      <c r="AA2" s="194"/>
      <c r="AB2" s="195"/>
    </row>
    <row r="3" spans="1:31" ht="18.75" customHeight="1" x14ac:dyDescent="0.2">
      <c r="Z3" s="193"/>
      <c r="AA3" s="194"/>
      <c r="AB3" s="195"/>
    </row>
    <row r="4" spans="1:31" ht="18.75" customHeight="1" thickBot="1" x14ac:dyDescent="0.25">
      <c r="Z4" s="196"/>
      <c r="AA4" s="197"/>
      <c r="AB4" s="198"/>
    </row>
    <row r="6" spans="1:31" ht="37.5" customHeight="1" x14ac:dyDescent="0.2">
      <c r="A6" s="199" t="s">
        <v>201</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E6" s="93"/>
    </row>
    <row r="9" spans="1:31" ht="18.75" customHeight="1" x14ac:dyDescent="0.2">
      <c r="B9" s="1" t="s">
        <v>241</v>
      </c>
      <c r="M9" s="201" t="str">
        <f>基本情報!B9</f>
        <v>波佐見　太郎</v>
      </c>
      <c r="N9" s="202"/>
      <c r="O9" s="202"/>
      <c r="P9" s="202"/>
      <c r="Q9" s="202"/>
      <c r="R9" s="202"/>
      <c r="S9" s="202"/>
      <c r="T9" s="202"/>
      <c r="U9" s="1" t="s">
        <v>125</v>
      </c>
      <c r="AE9" s="28"/>
    </row>
    <row r="10" spans="1:31" ht="18.75" customHeight="1" x14ac:dyDescent="0.2">
      <c r="B10" s="1" t="s">
        <v>126</v>
      </c>
      <c r="C10" s="203" t="str">
        <f>基本情報!B14</f>
        <v>×○交通株式会社</v>
      </c>
      <c r="D10" s="204"/>
      <c r="E10" s="204"/>
      <c r="F10" s="204"/>
      <c r="G10" s="204"/>
      <c r="H10" s="204"/>
      <c r="I10" s="204"/>
      <c r="J10" s="204"/>
      <c r="K10" s="204"/>
      <c r="L10" s="201" t="str">
        <f>基本情報!B15</f>
        <v>代表取締役　山野　みどり</v>
      </c>
      <c r="M10" s="202"/>
      <c r="N10" s="202"/>
      <c r="O10" s="202"/>
      <c r="P10" s="202"/>
      <c r="Q10" s="202"/>
      <c r="R10" s="202"/>
      <c r="S10" s="1" t="s">
        <v>202</v>
      </c>
    </row>
    <row r="11" spans="1:31" ht="18.75" customHeight="1" x14ac:dyDescent="0.2">
      <c r="B11" s="1" t="s">
        <v>203</v>
      </c>
    </row>
    <row r="13" spans="1:31" ht="18.75" customHeight="1" x14ac:dyDescent="0.2">
      <c r="B13" s="53" t="s">
        <v>8</v>
      </c>
      <c r="D13" s="1" t="s">
        <v>95</v>
      </c>
    </row>
    <row r="14" spans="1:31" ht="18.75" customHeight="1" x14ac:dyDescent="0.2">
      <c r="D14" s="1" t="s">
        <v>204</v>
      </c>
    </row>
    <row r="15" spans="1:31" ht="9.75" customHeight="1" x14ac:dyDescent="0.2"/>
    <row r="16" spans="1:31" ht="18.75" customHeight="1" x14ac:dyDescent="0.2">
      <c r="B16" s="53" t="s">
        <v>17</v>
      </c>
      <c r="D16" s="1" t="s">
        <v>205</v>
      </c>
    </row>
    <row r="17" spans="2:20" ht="18.75" customHeight="1" x14ac:dyDescent="0.2">
      <c r="D17" s="188" t="str">
        <f>基本情報!B17</f>
        <v>普通乗用</v>
      </c>
      <c r="E17" s="189"/>
      <c r="F17" s="189"/>
      <c r="G17" s="188" t="str">
        <f>基本情報!B18</f>
        <v>佐世保</v>
      </c>
      <c r="H17" s="189"/>
      <c r="I17" s="189"/>
      <c r="J17" s="188" t="str">
        <f>基本情報!B19</f>
        <v>300</v>
      </c>
      <c r="K17" s="189"/>
      <c r="L17" s="145" t="str">
        <f>基本情報!B20</f>
        <v>あ</v>
      </c>
      <c r="M17" s="188" t="str">
        <f>基本情報!B21</f>
        <v>12-34</v>
      </c>
      <c r="N17" s="189"/>
      <c r="O17" s="189"/>
      <c r="R17" s="146"/>
      <c r="S17" s="146"/>
      <c r="T17" s="146"/>
    </row>
    <row r="18" spans="2:20" ht="9.75" customHeight="1" x14ac:dyDescent="0.2"/>
    <row r="19" spans="2:20" ht="18.75" customHeight="1" x14ac:dyDescent="0.2">
      <c r="B19" s="53" t="s">
        <v>36</v>
      </c>
      <c r="D19" s="1" t="s">
        <v>92</v>
      </c>
    </row>
    <row r="20" spans="2:20" ht="18.75" customHeight="1" x14ac:dyDescent="0.2">
      <c r="D20" s="184" t="s">
        <v>200</v>
      </c>
      <c r="E20" s="185"/>
      <c r="F20" s="186" t="str">
        <f>基本情報!C24</f>
        <v>６</v>
      </c>
      <c r="G20" s="187"/>
      <c r="H20" s="1" t="s">
        <v>5</v>
      </c>
      <c r="I20" s="186" t="str">
        <f>基本情報!E24</f>
        <v>１０</v>
      </c>
      <c r="J20" s="187"/>
      <c r="K20" s="1" t="s">
        <v>3</v>
      </c>
      <c r="L20" s="186" t="str">
        <f>基本情報!G24</f>
        <v>1</v>
      </c>
      <c r="M20" s="187"/>
      <c r="N20" s="1" t="s">
        <v>4</v>
      </c>
      <c r="O20" s="1" t="s">
        <v>96</v>
      </c>
    </row>
    <row r="21" spans="2:20" ht="18.75" customHeight="1" x14ac:dyDescent="0.2">
      <c r="D21" s="184" t="s">
        <v>200</v>
      </c>
      <c r="E21" s="185"/>
      <c r="F21" s="186" t="str">
        <f>基本情報!C25</f>
        <v>６</v>
      </c>
      <c r="G21" s="187"/>
      <c r="H21" s="1" t="s">
        <v>5</v>
      </c>
      <c r="I21" s="186" t="str">
        <f>基本情報!E25</f>
        <v>１０</v>
      </c>
      <c r="J21" s="187"/>
      <c r="K21" s="1" t="s">
        <v>3</v>
      </c>
      <c r="L21" s="186" t="str">
        <f>基本情報!G25</f>
        <v>６</v>
      </c>
      <c r="M21" s="187"/>
      <c r="N21" s="1" t="s">
        <v>4</v>
      </c>
      <c r="O21" s="1" t="s">
        <v>97</v>
      </c>
      <c r="Q21" s="187">
        <f>基本情報!H26</f>
        <v>6</v>
      </c>
      <c r="R21" s="187"/>
      <c r="S21" s="1" t="s">
        <v>98</v>
      </c>
    </row>
    <row r="22" spans="2:20" ht="9.75" customHeight="1" x14ac:dyDescent="0.2"/>
    <row r="23" spans="2:20" ht="18.75" customHeight="1" x14ac:dyDescent="0.2">
      <c r="B23" s="53" t="s">
        <v>35</v>
      </c>
      <c r="D23" s="1" t="s">
        <v>23</v>
      </c>
      <c r="I23" s="209">
        <f>基本情報!F27</f>
        <v>330000</v>
      </c>
      <c r="J23" s="209"/>
      <c r="K23" s="209"/>
      <c r="L23" s="209"/>
      <c r="M23" s="209"/>
      <c r="N23" s="1" t="s">
        <v>37</v>
      </c>
      <c r="O23" s="1" t="s">
        <v>129</v>
      </c>
    </row>
    <row r="24" spans="2:20" ht="18.75" customHeight="1" x14ac:dyDescent="0.2">
      <c r="D24" s="1" t="s">
        <v>100</v>
      </c>
      <c r="I24" s="210">
        <f>基本情報!D26</f>
        <v>55000</v>
      </c>
      <c r="J24" s="210"/>
      <c r="K24" s="210"/>
      <c r="L24" s="210"/>
      <c r="M24" s="1" t="s">
        <v>37</v>
      </c>
      <c r="N24" s="1" t="s">
        <v>101</v>
      </c>
      <c r="O24" s="187">
        <f>基本情報!H26</f>
        <v>6</v>
      </c>
      <c r="P24" s="187"/>
      <c r="Q24" s="1" t="s">
        <v>98</v>
      </c>
    </row>
    <row r="25" spans="2:20" ht="9.75" customHeight="1" x14ac:dyDescent="0.2"/>
    <row r="26" spans="2:20" ht="18.75" customHeight="1" x14ac:dyDescent="0.2">
      <c r="B26" s="53" t="s">
        <v>99</v>
      </c>
      <c r="D26" s="1" t="s">
        <v>103</v>
      </c>
    </row>
    <row r="27" spans="2:20" ht="18.75" customHeight="1" x14ac:dyDescent="0.2">
      <c r="D27" s="1" t="s">
        <v>220</v>
      </c>
    </row>
    <row r="28" spans="2:20" ht="18.75" customHeight="1" x14ac:dyDescent="0.2">
      <c r="D28" s="1" t="s">
        <v>251</v>
      </c>
    </row>
    <row r="29" spans="2:20" ht="18.75" customHeight="1" x14ac:dyDescent="0.2">
      <c r="D29" s="1" t="s">
        <v>252</v>
      </c>
    </row>
    <row r="30" spans="2:20" ht="18.75" customHeight="1" x14ac:dyDescent="0.2">
      <c r="D30" s="1" t="s">
        <v>253</v>
      </c>
    </row>
    <row r="31" spans="2:20" ht="18.75" customHeight="1" x14ac:dyDescent="0.2">
      <c r="D31" s="1" t="s">
        <v>254</v>
      </c>
    </row>
    <row r="32" spans="2:20" ht="18.75" customHeight="1" x14ac:dyDescent="0.2">
      <c r="D32" s="1" t="s">
        <v>255</v>
      </c>
    </row>
    <row r="33" spans="2:31" ht="18.75" customHeight="1" x14ac:dyDescent="0.2">
      <c r="D33" s="1" t="s">
        <v>235</v>
      </c>
    </row>
    <row r="34" spans="2:31" ht="20.25" customHeight="1" x14ac:dyDescent="0.2">
      <c r="D34" s="1" t="s">
        <v>206</v>
      </c>
    </row>
    <row r="35" spans="2:31" ht="9.75" customHeight="1" x14ac:dyDescent="0.2"/>
    <row r="36" spans="2:31" ht="18.75" customHeight="1" x14ac:dyDescent="0.2">
      <c r="B36" s="53" t="s">
        <v>102</v>
      </c>
      <c r="D36" s="1" t="s">
        <v>104</v>
      </c>
    </row>
    <row r="37" spans="2:31" ht="18.75" customHeight="1" x14ac:dyDescent="0.2">
      <c r="B37" s="53"/>
      <c r="D37" s="158" t="s">
        <v>207</v>
      </c>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c r="AE37" s="28"/>
    </row>
    <row r="38" spans="2:31" ht="18.75" customHeight="1" x14ac:dyDescent="0.2">
      <c r="D38" s="158" t="s">
        <v>208</v>
      </c>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c r="AE38" s="28"/>
    </row>
    <row r="39" spans="2:31" ht="18.75" customHeight="1" x14ac:dyDescent="0.2">
      <c r="D39" s="1" t="s">
        <v>209</v>
      </c>
    </row>
    <row r="40" spans="2:31" ht="9.75" customHeight="1" x14ac:dyDescent="0.2"/>
    <row r="41" spans="2:31" ht="18.75" customHeight="1" x14ac:dyDescent="0.2">
      <c r="N41" s="184" t="s">
        <v>200</v>
      </c>
      <c r="O41" s="185"/>
      <c r="P41" s="207" t="str">
        <f>基本情報!C23</f>
        <v>６</v>
      </c>
      <c r="Q41" s="208"/>
      <c r="R41" s="1" t="s">
        <v>5</v>
      </c>
      <c r="S41" s="207" t="str">
        <f>基本情報!E23</f>
        <v>9</v>
      </c>
      <c r="T41" s="208"/>
      <c r="U41" s="1" t="s">
        <v>3</v>
      </c>
      <c r="V41" s="207" t="str">
        <f>基本情報!G23</f>
        <v>２７</v>
      </c>
      <c r="W41" s="208"/>
      <c r="X41" s="1" t="s">
        <v>4</v>
      </c>
    </row>
    <row r="42" spans="2:31" ht="9.75" customHeight="1" x14ac:dyDescent="0.2">
      <c r="N42" s="80"/>
      <c r="O42" s="81"/>
    </row>
    <row r="43" spans="2:31" ht="18.75" customHeight="1" x14ac:dyDescent="0.2">
      <c r="O43" s="5" t="s">
        <v>105</v>
      </c>
      <c r="Q43" s="1" t="s">
        <v>242</v>
      </c>
    </row>
    <row r="44" spans="2:31" ht="18.75" customHeight="1" thickBot="1" x14ac:dyDescent="0.25">
      <c r="Q44" s="184" t="s">
        <v>67</v>
      </c>
      <c r="R44" s="185"/>
      <c r="T44" s="205" t="str">
        <f>基本情報!B8</f>
        <v>波佐見町○○郷１６８番地２</v>
      </c>
      <c r="U44" s="206"/>
      <c r="V44" s="206"/>
      <c r="W44" s="206"/>
      <c r="X44" s="206"/>
      <c r="Y44" s="206"/>
      <c r="Z44" s="206"/>
      <c r="AA44" s="206"/>
    </row>
    <row r="45" spans="2:31" ht="18.75" customHeight="1" thickBot="1" x14ac:dyDescent="0.25">
      <c r="Q45" s="184" t="s">
        <v>71</v>
      </c>
      <c r="R45" s="185"/>
      <c r="T45" s="205" t="str">
        <f>基本情報!B9</f>
        <v>波佐見　太郎</v>
      </c>
      <c r="U45" s="206"/>
      <c r="V45" s="206"/>
      <c r="W45" s="206"/>
      <c r="X45" s="206"/>
      <c r="Y45" s="206"/>
      <c r="Z45" s="206"/>
      <c r="AA45" s="206"/>
      <c r="AB45" s="156" t="s">
        <v>6</v>
      </c>
    </row>
    <row r="46" spans="2:31" ht="9.75" customHeight="1" x14ac:dyDescent="0.2"/>
    <row r="47" spans="2:31" ht="18.75" customHeight="1" x14ac:dyDescent="0.2">
      <c r="O47" s="5" t="s">
        <v>106</v>
      </c>
      <c r="Q47" s="184" t="s">
        <v>67</v>
      </c>
      <c r="R47" s="185"/>
      <c r="T47" s="205" t="str">
        <f>基本情報!B13</f>
        <v>波佐見町○○郷１０番地</v>
      </c>
      <c r="U47" s="206"/>
      <c r="V47" s="206"/>
      <c r="W47" s="206"/>
      <c r="X47" s="206"/>
      <c r="Y47" s="206"/>
      <c r="Z47" s="206"/>
      <c r="AA47" s="206"/>
    </row>
    <row r="48" spans="2:31" ht="18.75" customHeight="1" thickBot="1" x14ac:dyDescent="0.25">
      <c r="Q48" s="184" t="s">
        <v>107</v>
      </c>
      <c r="R48" s="185"/>
      <c r="T48" s="205" t="str">
        <f>基本情報!B14</f>
        <v>×○交通株式会社</v>
      </c>
      <c r="U48" s="206"/>
      <c r="V48" s="206"/>
      <c r="W48" s="206"/>
      <c r="X48" s="206"/>
      <c r="Y48" s="206"/>
      <c r="Z48" s="206"/>
      <c r="AA48" s="206"/>
      <c r="AB48" s="211"/>
    </row>
    <row r="49" spans="17:28" ht="18.75" customHeight="1" thickBot="1" x14ac:dyDescent="0.25">
      <c r="Q49" s="184" t="s">
        <v>71</v>
      </c>
      <c r="R49" s="185"/>
      <c r="T49" s="205" t="str">
        <f>基本情報!B15</f>
        <v>代表取締役　山野　みどり</v>
      </c>
      <c r="U49" s="206"/>
      <c r="V49" s="206"/>
      <c r="W49" s="206"/>
      <c r="X49" s="206"/>
      <c r="Y49" s="206"/>
      <c r="Z49" s="206"/>
      <c r="AA49" s="206"/>
      <c r="AB49" s="156" t="s">
        <v>6</v>
      </c>
    </row>
  </sheetData>
  <sheetProtection selectLockedCells="1"/>
  <mergeCells count="35">
    <mergeCell ref="T49:AA49"/>
    <mergeCell ref="P41:Q41"/>
    <mergeCell ref="S41:T41"/>
    <mergeCell ref="V41:W41"/>
    <mergeCell ref="L21:M21"/>
    <mergeCell ref="Q21:R21"/>
    <mergeCell ref="O24:P24"/>
    <mergeCell ref="I23:M23"/>
    <mergeCell ref="I24:L24"/>
    <mergeCell ref="T44:AA44"/>
    <mergeCell ref="Q48:R48"/>
    <mergeCell ref="Q49:R49"/>
    <mergeCell ref="T45:AA45"/>
    <mergeCell ref="T47:AA47"/>
    <mergeCell ref="T48:AB48"/>
    <mergeCell ref="N41:O41"/>
    <mergeCell ref="M17:O17"/>
    <mergeCell ref="F20:G20"/>
    <mergeCell ref="D20:E20"/>
    <mergeCell ref="D21:E21"/>
    <mergeCell ref="Z1:AB4"/>
    <mergeCell ref="A6:AC6"/>
    <mergeCell ref="M9:T9"/>
    <mergeCell ref="C10:K10"/>
    <mergeCell ref="L10:R10"/>
    <mergeCell ref="G17:I17"/>
    <mergeCell ref="F21:G21"/>
    <mergeCell ref="I21:J21"/>
    <mergeCell ref="D17:F17"/>
    <mergeCell ref="J17:K17"/>
    <mergeCell ref="Q44:R44"/>
    <mergeCell ref="Q45:R45"/>
    <mergeCell ref="Q47:R47"/>
    <mergeCell ref="I20:J20"/>
    <mergeCell ref="L20:M20"/>
  </mergeCells>
  <phoneticPr fontId="1"/>
  <pageMargins left="0.9055118110236221" right="0.51181102362204722" top="0.74803149606299213" bottom="0.55118110236220474" header="0.31496062992125984" footer="0.31496062992125984"/>
  <pageSetup paperSize="9" scale="90" orientation="portrait" r:id="rId1"/>
  <headerFooter>
    <oddHeader>&amp;L
&amp;"-,太字"&amp;14① 選挙運動用自動車&amp;"-,標準"&amp;11　「一般運送契約」を締結したとき
　　契約書&amp;R&amp;"ＭＳ Ｐ明朝,標準"&amp;8（タクシー・ハイヤー等）&amp;"-,標準"&amp;11
【様式記載例及び契約書作成例】</oddHeader>
    <oddFooter>&amp;C&amp;12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L61"/>
  <sheetViews>
    <sheetView showZeros="0" view="pageBreakPreview" zoomScaleNormal="100" zoomScaleSheetLayoutView="100" workbookViewId="0">
      <selection activeCell="M9" sqref="M9"/>
    </sheetView>
  </sheetViews>
  <sheetFormatPr defaultColWidth="2.6328125" defaultRowHeight="20.25" customHeight="1" x14ac:dyDescent="0.2"/>
  <cols>
    <col min="1" max="1" width="2.6328125" style="1"/>
    <col min="2" max="2" width="2.6328125" style="1" customWidth="1"/>
    <col min="3" max="6" width="2.6328125" style="1"/>
    <col min="7" max="7" width="1" style="1" customWidth="1"/>
    <col min="8" max="11" width="2.6328125" style="1"/>
    <col min="12" max="12" width="0.90625" style="1" customWidth="1"/>
    <col min="13" max="17" width="2.6328125" style="1"/>
    <col min="18" max="18" width="1.453125" style="1" customWidth="1"/>
    <col min="19" max="19" width="2.6328125" style="1"/>
    <col min="20" max="22" width="3" style="1" customWidth="1"/>
    <col min="23" max="23" width="2.6328125" style="1" customWidth="1"/>
    <col min="24" max="29" width="2.6328125" style="1"/>
    <col min="30" max="30" width="3.453125" style="1" customWidth="1"/>
    <col min="31" max="16384" width="2.6328125" style="1"/>
  </cols>
  <sheetData>
    <row r="1" spans="1:38" ht="20.25" customHeight="1" x14ac:dyDescent="0.2">
      <c r="A1" s="1" t="s">
        <v>214</v>
      </c>
      <c r="F1" s="1" t="s">
        <v>0</v>
      </c>
    </row>
    <row r="2" spans="1:38" ht="20.25" customHeight="1" x14ac:dyDescent="0.2">
      <c r="A2" s="1" t="s">
        <v>246</v>
      </c>
    </row>
    <row r="3" spans="1:38" ht="20.25" customHeight="1" x14ac:dyDescent="0.2">
      <c r="A3" s="308" t="s">
        <v>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row>
    <row r="4" spans="1:38" ht="12.75" customHeight="1" x14ac:dyDescent="0.2"/>
    <row r="5" spans="1:38" ht="20.25" customHeight="1" x14ac:dyDescent="0.2">
      <c r="B5" s="2" t="s">
        <v>2</v>
      </c>
    </row>
    <row r="6" spans="1:38" ht="5.25" customHeight="1" x14ac:dyDescent="0.2"/>
    <row r="7" spans="1:38" ht="20.25" customHeight="1" x14ac:dyDescent="0.2">
      <c r="C7" s="1" t="s">
        <v>200</v>
      </c>
      <c r="E7" s="306" t="s">
        <v>102</v>
      </c>
      <c r="F7" s="307"/>
      <c r="G7" s="3"/>
      <c r="H7" s="1" t="s">
        <v>5</v>
      </c>
      <c r="I7" s="306" t="s">
        <v>258</v>
      </c>
      <c r="J7" s="307"/>
      <c r="K7" s="1" t="s">
        <v>3</v>
      </c>
      <c r="M7" s="306" t="s">
        <v>260</v>
      </c>
      <c r="N7" s="307"/>
      <c r="O7" s="1" t="s">
        <v>4</v>
      </c>
    </row>
    <row r="8" spans="1:38" ht="20.25" customHeight="1" x14ac:dyDescent="0.2">
      <c r="AH8" s="4" t="str">
        <f>基本情報!A1</f>
        <v>令和６年１０月６日執行波佐見町議会議員一般選挙</v>
      </c>
    </row>
    <row r="9" spans="1:38" ht="6" customHeight="1" x14ac:dyDescent="0.2"/>
    <row r="10" spans="1:38" ht="20.25" customHeight="1" x14ac:dyDescent="0.2">
      <c r="W10" s="1" t="s">
        <v>9</v>
      </c>
      <c r="Y10" s="5"/>
      <c r="Z10" s="3"/>
      <c r="AA10" s="313" t="str">
        <f>基本情報!B9</f>
        <v>波佐見　太郎</v>
      </c>
      <c r="AB10" s="314"/>
      <c r="AC10" s="314"/>
      <c r="AD10" s="314"/>
      <c r="AE10" s="314"/>
      <c r="AF10" s="314"/>
      <c r="AG10" s="5"/>
      <c r="AK10" s="28"/>
      <c r="AL10" s="28"/>
    </row>
    <row r="11" spans="1:38" ht="20.25" customHeight="1" x14ac:dyDescent="0.2">
      <c r="C11" s="1" t="s">
        <v>236</v>
      </c>
    </row>
    <row r="12" spans="1:38" ht="6" customHeight="1" x14ac:dyDescent="0.2"/>
    <row r="13" spans="1:38" ht="20.25" customHeight="1" x14ac:dyDescent="0.2">
      <c r="T13" s="1" t="s">
        <v>7</v>
      </c>
    </row>
    <row r="14" spans="1:38" ht="6" customHeight="1" x14ac:dyDescent="0.2"/>
    <row r="15" spans="1:38" ht="20.25" customHeight="1" thickBot="1" x14ac:dyDescent="0.25">
      <c r="A15" s="2" t="s">
        <v>8</v>
      </c>
      <c r="C15" s="1" t="s">
        <v>10</v>
      </c>
    </row>
    <row r="16" spans="1:38" ht="15.75" customHeight="1" x14ac:dyDescent="0.2">
      <c r="A16" s="13"/>
      <c r="B16" s="14"/>
      <c r="C16" s="14"/>
      <c r="D16" s="14"/>
      <c r="E16" s="14"/>
      <c r="F16" s="14"/>
      <c r="G16" s="15"/>
      <c r="H16" s="279" t="s">
        <v>12</v>
      </c>
      <c r="I16" s="280"/>
      <c r="J16" s="280"/>
      <c r="K16" s="280"/>
      <c r="L16" s="280"/>
      <c r="M16" s="280"/>
      <c r="N16" s="280"/>
      <c r="O16" s="280"/>
      <c r="P16" s="280"/>
      <c r="Q16" s="280"/>
      <c r="R16" s="281"/>
      <c r="S16" s="320" t="s">
        <v>13</v>
      </c>
      <c r="T16" s="321"/>
      <c r="U16" s="321"/>
      <c r="V16" s="321"/>
      <c r="W16" s="321"/>
      <c r="X16" s="321"/>
      <c r="Y16" s="321"/>
      <c r="Z16" s="321"/>
      <c r="AA16" s="321"/>
      <c r="AB16" s="321"/>
      <c r="AC16" s="321"/>
      <c r="AD16" s="321"/>
      <c r="AE16" s="322"/>
      <c r="AF16" s="15"/>
      <c r="AG16" s="14"/>
      <c r="AH16" s="14"/>
      <c r="AI16" s="14"/>
      <c r="AJ16" s="16"/>
    </row>
    <row r="17" spans="1:38" ht="15.75" customHeight="1" x14ac:dyDescent="0.2">
      <c r="A17" s="278" t="s">
        <v>11</v>
      </c>
      <c r="B17" s="222"/>
      <c r="C17" s="222"/>
      <c r="D17" s="222"/>
      <c r="E17" s="222"/>
      <c r="F17" s="222"/>
      <c r="G17" s="121"/>
      <c r="H17" s="282"/>
      <c r="I17" s="282"/>
      <c r="J17" s="282"/>
      <c r="K17" s="282"/>
      <c r="L17" s="282"/>
      <c r="M17" s="282"/>
      <c r="N17" s="282"/>
      <c r="O17" s="282"/>
      <c r="P17" s="282"/>
      <c r="Q17" s="282"/>
      <c r="R17" s="283"/>
      <c r="S17" s="286" t="s">
        <v>14</v>
      </c>
      <c r="T17" s="220"/>
      <c r="U17" s="220"/>
      <c r="V17" s="220"/>
      <c r="W17" s="220"/>
      <c r="X17" s="220"/>
      <c r="Y17" s="220"/>
      <c r="Z17" s="287"/>
      <c r="AA17" s="286" t="s">
        <v>15</v>
      </c>
      <c r="AB17" s="220"/>
      <c r="AC17" s="220"/>
      <c r="AD17" s="220"/>
      <c r="AE17" s="287"/>
      <c r="AF17" s="309" t="s">
        <v>16</v>
      </c>
      <c r="AG17" s="222"/>
      <c r="AH17" s="222"/>
      <c r="AI17" s="222"/>
      <c r="AJ17" s="318"/>
    </row>
    <row r="18" spans="1:38" ht="15.75" customHeight="1" x14ac:dyDescent="0.2">
      <c r="A18" s="17"/>
      <c r="B18" s="11"/>
      <c r="C18" s="11"/>
      <c r="D18" s="11"/>
      <c r="E18" s="11"/>
      <c r="F18" s="11"/>
      <c r="G18" s="10"/>
      <c r="H18" s="284"/>
      <c r="I18" s="284"/>
      <c r="J18" s="284"/>
      <c r="K18" s="284"/>
      <c r="L18" s="284"/>
      <c r="M18" s="284"/>
      <c r="N18" s="284"/>
      <c r="O18" s="284"/>
      <c r="P18" s="284"/>
      <c r="Q18" s="284"/>
      <c r="R18" s="285"/>
      <c r="S18" s="268"/>
      <c r="T18" s="222"/>
      <c r="U18" s="222"/>
      <c r="V18" s="222"/>
      <c r="W18" s="222"/>
      <c r="X18" s="222"/>
      <c r="Y18" s="222"/>
      <c r="Z18" s="233"/>
      <c r="AA18" s="271"/>
      <c r="AB18" s="225"/>
      <c r="AC18" s="225"/>
      <c r="AD18" s="225"/>
      <c r="AE18" s="256"/>
      <c r="AF18" s="10"/>
      <c r="AG18" s="11"/>
      <c r="AH18" s="11"/>
      <c r="AI18" s="11"/>
      <c r="AJ18" s="18"/>
    </row>
    <row r="19" spans="1:38" ht="13.5" customHeight="1" x14ac:dyDescent="0.2">
      <c r="A19" s="291" t="s">
        <v>200</v>
      </c>
      <c r="B19" s="292"/>
      <c r="C19" s="292" t="str">
        <f>基本情報!C23</f>
        <v>６</v>
      </c>
      <c r="D19" s="297"/>
      <c r="E19" s="295" t="s">
        <v>110</v>
      </c>
      <c r="F19" s="76"/>
      <c r="G19" s="55"/>
      <c r="H19" s="212" t="str">
        <f>基本情報!B13</f>
        <v>波佐見町○○郷１０番地</v>
      </c>
      <c r="I19" s="213"/>
      <c r="J19" s="213"/>
      <c r="K19" s="213"/>
      <c r="L19" s="213"/>
      <c r="M19" s="213"/>
      <c r="N19" s="213"/>
      <c r="O19" s="213"/>
      <c r="P19" s="213"/>
      <c r="Q19" s="213"/>
      <c r="R19" s="213"/>
      <c r="S19" s="219" t="s">
        <v>232</v>
      </c>
      <c r="T19" s="220"/>
      <c r="U19" s="220"/>
      <c r="V19" s="220"/>
      <c r="W19" s="220"/>
      <c r="X19" s="220"/>
      <c r="Y19" s="220"/>
      <c r="Z19" s="338" t="s">
        <v>91</v>
      </c>
      <c r="AA19" s="323">
        <f>基本情報!F27</f>
        <v>330000</v>
      </c>
      <c r="AB19" s="323"/>
      <c r="AC19" s="323"/>
      <c r="AD19" s="323"/>
      <c r="AE19" s="348" t="s">
        <v>43</v>
      </c>
      <c r="AF19" s="326"/>
      <c r="AG19" s="327"/>
      <c r="AH19" s="327"/>
      <c r="AI19" s="327"/>
      <c r="AJ19" s="328"/>
      <c r="AL19" s="28"/>
    </row>
    <row r="20" spans="1:38" ht="6.75" customHeight="1" x14ac:dyDescent="0.2">
      <c r="A20" s="293"/>
      <c r="B20" s="294"/>
      <c r="C20" s="296"/>
      <c r="D20" s="296"/>
      <c r="E20" s="296"/>
      <c r="F20" s="77"/>
      <c r="G20" s="56"/>
      <c r="H20" s="364" t="str">
        <f>基本情報!B14</f>
        <v>×○交通株式会社</v>
      </c>
      <c r="I20" s="365"/>
      <c r="J20" s="365"/>
      <c r="K20" s="365"/>
      <c r="L20" s="365"/>
      <c r="M20" s="365"/>
      <c r="N20" s="365"/>
      <c r="O20" s="365"/>
      <c r="P20" s="365"/>
      <c r="Q20" s="365"/>
      <c r="R20" s="365"/>
      <c r="S20" s="221"/>
      <c r="T20" s="222"/>
      <c r="U20" s="222"/>
      <c r="V20" s="222"/>
      <c r="W20" s="222"/>
      <c r="X20" s="222"/>
      <c r="Y20" s="222"/>
      <c r="Z20" s="339"/>
      <c r="AA20" s="324"/>
      <c r="AB20" s="324"/>
      <c r="AC20" s="324"/>
      <c r="AD20" s="324"/>
      <c r="AE20" s="349"/>
      <c r="AF20" s="329"/>
      <c r="AG20" s="330"/>
      <c r="AH20" s="330"/>
      <c r="AI20" s="330"/>
      <c r="AJ20" s="331"/>
    </row>
    <row r="21" spans="1:38" ht="6.75" customHeight="1" x14ac:dyDescent="0.2">
      <c r="A21" s="147"/>
      <c r="B21" s="363" t="str">
        <f>基本情報!E23</f>
        <v>9</v>
      </c>
      <c r="C21" s="296" t="s">
        <v>111</v>
      </c>
      <c r="D21" s="363" t="str">
        <f>基本情報!G23</f>
        <v>２７</v>
      </c>
      <c r="E21" s="296" t="s">
        <v>112</v>
      </c>
      <c r="F21" s="77"/>
      <c r="G21" s="56"/>
      <c r="H21" s="206"/>
      <c r="I21" s="206"/>
      <c r="J21" s="206"/>
      <c r="K21" s="206"/>
      <c r="L21" s="206"/>
      <c r="M21" s="206"/>
      <c r="N21" s="206"/>
      <c r="O21" s="206"/>
      <c r="P21" s="206"/>
      <c r="Q21" s="206"/>
      <c r="R21" s="206"/>
      <c r="S21" s="223" t="s">
        <v>233</v>
      </c>
      <c r="T21" s="222"/>
      <c r="U21" s="222"/>
      <c r="V21" s="222"/>
      <c r="W21" s="222"/>
      <c r="X21" s="222"/>
      <c r="Y21" s="222"/>
      <c r="Z21" s="340"/>
      <c r="AA21" s="324"/>
      <c r="AB21" s="324"/>
      <c r="AC21" s="324"/>
      <c r="AD21" s="324"/>
      <c r="AE21" s="349"/>
      <c r="AF21" s="329"/>
      <c r="AG21" s="330"/>
      <c r="AH21" s="330"/>
      <c r="AI21" s="330"/>
      <c r="AJ21" s="331"/>
    </row>
    <row r="22" spans="1:38" ht="13.5" customHeight="1" x14ac:dyDescent="0.2">
      <c r="A22" s="148"/>
      <c r="B22" s="298"/>
      <c r="C22" s="298"/>
      <c r="D22" s="298"/>
      <c r="E22" s="298"/>
      <c r="F22" s="78"/>
      <c r="G22" s="49"/>
      <c r="H22" s="214" t="str">
        <f>基本情報!B15</f>
        <v>代表取締役　山野　みどり</v>
      </c>
      <c r="I22" s="215"/>
      <c r="J22" s="215"/>
      <c r="K22" s="215"/>
      <c r="L22" s="215"/>
      <c r="M22" s="215"/>
      <c r="N22" s="215"/>
      <c r="O22" s="215"/>
      <c r="P22" s="215"/>
      <c r="Q22" s="215"/>
      <c r="R22" s="215"/>
      <c r="S22" s="224"/>
      <c r="T22" s="225"/>
      <c r="U22" s="225"/>
      <c r="V22" s="225"/>
      <c r="W22" s="225"/>
      <c r="X22" s="225"/>
      <c r="Y22" s="225"/>
      <c r="Z22" s="341"/>
      <c r="AA22" s="325"/>
      <c r="AB22" s="325"/>
      <c r="AC22" s="325"/>
      <c r="AD22" s="325"/>
      <c r="AE22" s="350"/>
      <c r="AF22" s="332"/>
      <c r="AG22" s="333"/>
      <c r="AH22" s="333"/>
      <c r="AI22" s="333"/>
      <c r="AJ22" s="334"/>
    </row>
    <row r="23" spans="1:38" ht="13.5" customHeight="1" x14ac:dyDescent="0.2">
      <c r="A23" s="299"/>
      <c r="B23" s="300"/>
      <c r="C23" s="303"/>
      <c r="D23" s="230"/>
      <c r="E23" s="304"/>
      <c r="F23" s="122"/>
      <c r="G23" s="55"/>
      <c r="H23" s="216"/>
      <c r="I23" s="217"/>
      <c r="J23" s="217"/>
      <c r="K23" s="217"/>
      <c r="L23" s="217"/>
      <c r="M23" s="217"/>
      <c r="N23" s="217"/>
      <c r="O23" s="217"/>
      <c r="P23" s="217"/>
      <c r="Q23" s="217"/>
      <c r="R23" s="218"/>
      <c r="S23" s="226"/>
      <c r="T23" s="228"/>
      <c r="U23" s="230"/>
      <c r="V23" s="228"/>
      <c r="W23" s="230"/>
      <c r="X23" s="228"/>
      <c r="Y23" s="230"/>
      <c r="Z23" s="354"/>
      <c r="AA23" s="342"/>
      <c r="AB23" s="343"/>
      <c r="AC23" s="343"/>
      <c r="AD23" s="343"/>
      <c r="AE23" s="348" t="s">
        <v>37</v>
      </c>
      <c r="AF23" s="326"/>
      <c r="AG23" s="327"/>
      <c r="AH23" s="327"/>
      <c r="AI23" s="327"/>
      <c r="AJ23" s="328"/>
    </row>
    <row r="24" spans="1:38" ht="6.75" customHeight="1" x14ac:dyDescent="0.2">
      <c r="A24" s="301"/>
      <c r="B24" s="302"/>
      <c r="C24" s="231"/>
      <c r="D24" s="231"/>
      <c r="E24" s="231"/>
      <c r="F24" s="123"/>
      <c r="G24" s="56"/>
      <c r="H24" s="366"/>
      <c r="I24" s="367"/>
      <c r="J24" s="367"/>
      <c r="K24" s="367"/>
      <c r="L24" s="367"/>
      <c r="M24" s="367"/>
      <c r="N24" s="367"/>
      <c r="O24" s="367"/>
      <c r="P24" s="367"/>
      <c r="Q24" s="367"/>
      <c r="R24" s="368"/>
      <c r="S24" s="227"/>
      <c r="T24" s="229"/>
      <c r="U24" s="231"/>
      <c r="V24" s="229"/>
      <c r="W24" s="231"/>
      <c r="X24" s="229"/>
      <c r="Y24" s="231"/>
      <c r="Z24" s="355"/>
      <c r="AA24" s="344"/>
      <c r="AB24" s="345"/>
      <c r="AC24" s="345"/>
      <c r="AD24" s="345"/>
      <c r="AE24" s="349"/>
      <c r="AF24" s="329"/>
      <c r="AG24" s="330"/>
      <c r="AH24" s="330"/>
      <c r="AI24" s="330"/>
      <c r="AJ24" s="331"/>
    </row>
    <row r="25" spans="1:38" ht="6.75" customHeight="1" x14ac:dyDescent="0.2">
      <c r="A25" s="124"/>
      <c r="B25" s="305"/>
      <c r="C25" s="231"/>
      <c r="D25" s="305"/>
      <c r="E25" s="231"/>
      <c r="F25" s="123"/>
      <c r="G25" s="56"/>
      <c r="H25" s="369"/>
      <c r="I25" s="369"/>
      <c r="J25" s="369"/>
      <c r="K25" s="369"/>
      <c r="L25" s="369"/>
      <c r="M25" s="369"/>
      <c r="N25" s="369"/>
      <c r="O25" s="369"/>
      <c r="P25" s="369"/>
      <c r="Q25" s="369"/>
      <c r="R25" s="370"/>
      <c r="S25" s="361"/>
      <c r="T25" s="289"/>
      <c r="U25" s="231"/>
      <c r="V25" s="289"/>
      <c r="W25" s="231"/>
      <c r="X25" s="289"/>
      <c r="Y25" s="231"/>
      <c r="Z25" s="351"/>
      <c r="AA25" s="344"/>
      <c r="AB25" s="345"/>
      <c r="AC25" s="345"/>
      <c r="AD25" s="345"/>
      <c r="AE25" s="349"/>
      <c r="AF25" s="329"/>
      <c r="AG25" s="330"/>
      <c r="AH25" s="330"/>
      <c r="AI25" s="330"/>
      <c r="AJ25" s="331"/>
    </row>
    <row r="26" spans="1:38" ht="13.5" customHeight="1" thickBot="1" x14ac:dyDescent="0.25">
      <c r="A26" s="125"/>
      <c r="B26" s="288"/>
      <c r="C26" s="288"/>
      <c r="D26" s="288"/>
      <c r="E26" s="288"/>
      <c r="F26" s="126"/>
      <c r="G26" s="75"/>
      <c r="H26" s="310"/>
      <c r="I26" s="311"/>
      <c r="J26" s="311"/>
      <c r="K26" s="311"/>
      <c r="L26" s="311"/>
      <c r="M26" s="311"/>
      <c r="N26" s="311"/>
      <c r="O26" s="311"/>
      <c r="P26" s="311"/>
      <c r="Q26" s="311"/>
      <c r="R26" s="312"/>
      <c r="S26" s="362"/>
      <c r="T26" s="290"/>
      <c r="U26" s="288"/>
      <c r="V26" s="290"/>
      <c r="W26" s="288"/>
      <c r="X26" s="290"/>
      <c r="Y26" s="288"/>
      <c r="Z26" s="352"/>
      <c r="AA26" s="346"/>
      <c r="AB26" s="347"/>
      <c r="AC26" s="347"/>
      <c r="AD26" s="347"/>
      <c r="AE26" s="353"/>
      <c r="AF26" s="335"/>
      <c r="AG26" s="336"/>
      <c r="AH26" s="336"/>
      <c r="AI26" s="336"/>
      <c r="AJ26" s="337"/>
    </row>
    <row r="27" spans="1:38" ht="8.25" customHeight="1" x14ac:dyDescent="0.2"/>
    <row r="28" spans="1:38" ht="20.25" customHeight="1" thickBot="1" x14ac:dyDescent="0.25">
      <c r="A28" s="2" t="s">
        <v>17</v>
      </c>
      <c r="C28" s="1" t="s">
        <v>18</v>
      </c>
    </row>
    <row r="29" spans="1:38" ht="16.5" customHeight="1" x14ac:dyDescent="0.2">
      <c r="A29" s="21"/>
      <c r="B29" s="14"/>
      <c r="C29" s="14"/>
      <c r="D29" s="22" t="s">
        <v>19</v>
      </c>
      <c r="E29" s="15"/>
      <c r="F29" s="14"/>
      <c r="G29" s="14"/>
      <c r="H29" s="14"/>
      <c r="I29" s="14"/>
      <c r="J29" s="14"/>
      <c r="K29" s="23"/>
      <c r="L29" s="14"/>
      <c r="M29" s="279" t="s">
        <v>21</v>
      </c>
      <c r="N29" s="280"/>
      <c r="O29" s="280"/>
      <c r="P29" s="280"/>
      <c r="Q29" s="280"/>
      <c r="R29" s="280"/>
      <c r="S29" s="280"/>
      <c r="T29" s="281"/>
      <c r="U29" s="371" t="s">
        <v>13</v>
      </c>
      <c r="V29" s="372"/>
      <c r="W29" s="372"/>
      <c r="X29" s="372"/>
      <c r="Y29" s="372"/>
      <c r="Z29" s="372"/>
      <c r="AA29" s="372"/>
      <c r="AB29" s="372"/>
      <c r="AC29" s="372"/>
      <c r="AD29" s="372"/>
      <c r="AE29" s="373"/>
      <c r="AF29" s="15"/>
      <c r="AG29" s="14"/>
      <c r="AH29" s="14"/>
      <c r="AI29" s="14"/>
      <c r="AJ29" s="16"/>
    </row>
    <row r="30" spans="1:38" ht="16.5" customHeight="1" x14ac:dyDescent="0.2">
      <c r="A30" s="24"/>
      <c r="B30" s="19"/>
      <c r="D30" s="9"/>
      <c r="E30" s="309" t="s">
        <v>11</v>
      </c>
      <c r="F30" s="222"/>
      <c r="G30" s="222"/>
      <c r="H30" s="222"/>
      <c r="I30" s="222"/>
      <c r="J30" s="222"/>
      <c r="K30" s="233"/>
      <c r="L30" s="3"/>
      <c r="M30" s="282"/>
      <c r="N30" s="282"/>
      <c r="O30" s="282"/>
      <c r="P30" s="282"/>
      <c r="Q30" s="282"/>
      <c r="R30" s="282"/>
      <c r="S30" s="282"/>
      <c r="T30" s="282"/>
      <c r="U30" s="107"/>
      <c r="V30" s="54"/>
      <c r="W30" s="7"/>
      <c r="X30" s="7"/>
      <c r="Y30" s="7"/>
      <c r="Z30" s="8"/>
      <c r="AA30" s="7"/>
      <c r="AB30" s="7"/>
      <c r="AC30" s="7"/>
      <c r="AD30" s="7"/>
      <c r="AE30" s="8"/>
      <c r="AF30" s="319" t="s">
        <v>16</v>
      </c>
      <c r="AG30" s="222"/>
      <c r="AH30" s="222"/>
      <c r="AI30" s="222"/>
      <c r="AJ30" s="318"/>
    </row>
    <row r="31" spans="1:38" ht="16.5" customHeight="1" x14ac:dyDescent="0.2">
      <c r="A31" s="24"/>
      <c r="C31" s="19"/>
      <c r="D31" s="9"/>
      <c r="E31" s="268"/>
      <c r="F31" s="222"/>
      <c r="G31" s="222"/>
      <c r="H31" s="222"/>
      <c r="I31" s="222"/>
      <c r="J31" s="222"/>
      <c r="K31" s="233"/>
      <c r="L31" s="3"/>
      <c r="M31" s="282"/>
      <c r="N31" s="282"/>
      <c r="O31" s="282"/>
      <c r="P31" s="282"/>
      <c r="Q31" s="282"/>
      <c r="R31" s="282"/>
      <c r="S31" s="282"/>
      <c r="T31" s="282"/>
      <c r="U31" s="309" t="s">
        <v>22</v>
      </c>
      <c r="V31" s="222"/>
      <c r="W31" s="222"/>
      <c r="X31" s="222"/>
      <c r="Y31" s="222"/>
      <c r="Z31" s="233"/>
      <c r="AA31" s="319" t="s">
        <v>124</v>
      </c>
      <c r="AB31" s="319"/>
      <c r="AC31" s="319"/>
      <c r="AD31" s="319"/>
      <c r="AE31" s="377"/>
      <c r="AF31" s="222"/>
      <c r="AG31" s="222"/>
      <c r="AH31" s="222"/>
      <c r="AI31" s="222"/>
      <c r="AJ31" s="318"/>
    </row>
    <row r="32" spans="1:38" ht="16.5" customHeight="1" x14ac:dyDescent="0.2">
      <c r="A32" s="17" t="s">
        <v>20</v>
      </c>
      <c r="B32" s="11"/>
      <c r="C32" s="11"/>
      <c r="D32" s="20"/>
      <c r="E32" s="10"/>
      <c r="F32" s="11"/>
      <c r="G32" s="11"/>
      <c r="H32" s="11"/>
      <c r="I32" s="11"/>
      <c r="J32" s="11"/>
      <c r="K32" s="12"/>
      <c r="L32" s="11"/>
      <c r="M32" s="284"/>
      <c r="N32" s="284"/>
      <c r="O32" s="284"/>
      <c r="P32" s="284"/>
      <c r="Q32" s="284"/>
      <c r="R32" s="284"/>
      <c r="S32" s="284"/>
      <c r="T32" s="284"/>
      <c r="U32" s="110"/>
      <c r="V32" s="52"/>
      <c r="Z32" s="9"/>
      <c r="AE32" s="9"/>
      <c r="AF32" s="11"/>
      <c r="AG32" s="11"/>
      <c r="AH32" s="11"/>
      <c r="AI32" s="11"/>
      <c r="AJ32" s="18"/>
    </row>
    <row r="33" spans="1:38" ht="13.5" customHeight="1" x14ac:dyDescent="0.2">
      <c r="A33" s="257" t="s">
        <v>24</v>
      </c>
      <c r="B33" s="258"/>
      <c r="C33" s="258"/>
      <c r="D33" s="259"/>
      <c r="E33" s="267"/>
      <c r="F33" s="254"/>
      <c r="G33" s="254"/>
      <c r="H33" s="254"/>
      <c r="I33" s="254"/>
      <c r="J33" s="254"/>
      <c r="K33" s="255"/>
      <c r="L33" s="59"/>
      <c r="M33" s="235"/>
      <c r="N33" s="236"/>
      <c r="O33" s="236"/>
      <c r="P33" s="236"/>
      <c r="Q33" s="236"/>
      <c r="R33" s="236"/>
      <c r="S33" s="236"/>
      <c r="T33" s="237"/>
      <c r="U33" s="111"/>
      <c r="V33" s="57"/>
      <c r="W33" s="112"/>
      <c r="X33" s="102"/>
      <c r="Y33" s="102"/>
      <c r="Z33" s="103"/>
      <c r="AA33" s="115"/>
      <c r="AB33" s="69"/>
      <c r="AC33" s="58"/>
      <c r="AD33" s="58"/>
      <c r="AE33" s="232" t="s">
        <v>39</v>
      </c>
      <c r="AF33" s="241"/>
      <c r="AG33" s="242"/>
      <c r="AH33" s="242"/>
      <c r="AI33" s="242"/>
      <c r="AJ33" s="243"/>
      <c r="AL33" s="28"/>
    </row>
    <row r="34" spans="1:38" ht="13.5" customHeight="1" x14ac:dyDescent="0.2">
      <c r="A34" s="260"/>
      <c r="B34" s="261"/>
      <c r="C34" s="261"/>
      <c r="D34" s="262"/>
      <c r="E34" s="268"/>
      <c r="F34" s="222"/>
      <c r="G34" s="222"/>
      <c r="H34" s="222"/>
      <c r="I34" s="222"/>
      <c r="J34" s="222"/>
      <c r="K34" s="233"/>
      <c r="L34" s="60"/>
      <c r="M34" s="238"/>
      <c r="N34" s="239"/>
      <c r="O34" s="239"/>
      <c r="P34" s="239"/>
      <c r="Q34" s="239"/>
      <c r="R34" s="239"/>
      <c r="S34" s="239"/>
      <c r="T34" s="240"/>
      <c r="U34" s="113"/>
      <c r="V34" s="61"/>
      <c r="W34"/>
      <c r="X34"/>
      <c r="Y34"/>
      <c r="Z34" s="104"/>
      <c r="AA34" s="63"/>
      <c r="AB34" s="62"/>
      <c r="AC34" s="62"/>
      <c r="AD34" s="62"/>
      <c r="AE34" s="233"/>
      <c r="AF34" s="244"/>
      <c r="AG34" s="245"/>
      <c r="AH34" s="245"/>
      <c r="AI34" s="245"/>
      <c r="AJ34" s="246"/>
    </row>
    <row r="35" spans="1:38" ht="13.5" customHeight="1" x14ac:dyDescent="0.2">
      <c r="A35" s="260"/>
      <c r="B35" s="261"/>
      <c r="C35" s="261"/>
      <c r="D35" s="262"/>
      <c r="E35" s="271"/>
      <c r="F35" s="225"/>
      <c r="G35" s="225"/>
      <c r="H35" s="225"/>
      <c r="I35" s="225"/>
      <c r="J35" s="225"/>
      <c r="K35" s="256"/>
      <c r="L35" s="64"/>
      <c r="M35" s="272"/>
      <c r="N35" s="273"/>
      <c r="O35" s="273"/>
      <c r="P35" s="273"/>
      <c r="Q35" s="273"/>
      <c r="R35" s="273"/>
      <c r="S35" s="273"/>
      <c r="T35" s="274"/>
      <c r="U35" s="114"/>
      <c r="V35" s="65"/>
      <c r="W35" s="68"/>
      <c r="X35" s="68"/>
      <c r="Y35" s="68"/>
      <c r="Z35" s="105"/>
      <c r="AA35" s="67"/>
      <c r="AB35" s="66"/>
      <c r="AC35" s="66"/>
      <c r="AD35" s="66"/>
      <c r="AE35" s="256"/>
      <c r="AF35" s="315"/>
      <c r="AG35" s="316"/>
      <c r="AH35" s="316"/>
      <c r="AI35" s="316"/>
      <c r="AJ35" s="317"/>
    </row>
    <row r="36" spans="1:38" ht="13.5" customHeight="1" x14ac:dyDescent="0.2">
      <c r="A36" s="260"/>
      <c r="B36" s="261"/>
      <c r="C36" s="261"/>
      <c r="D36" s="262"/>
      <c r="E36" s="267"/>
      <c r="F36" s="254"/>
      <c r="G36" s="254"/>
      <c r="H36" s="254"/>
      <c r="I36" s="254"/>
      <c r="J36" s="254"/>
      <c r="K36" s="255"/>
      <c r="L36" s="59"/>
      <c r="M36" s="235"/>
      <c r="N36" s="236"/>
      <c r="O36" s="236"/>
      <c r="P36" s="236"/>
      <c r="Q36" s="236"/>
      <c r="R36" s="236"/>
      <c r="S36" s="236"/>
      <c r="T36" s="237"/>
      <c r="U36" s="111"/>
      <c r="V36" s="57"/>
      <c r="W36" s="112"/>
      <c r="X36" s="102"/>
      <c r="Y36" s="102"/>
      <c r="Z36" s="103"/>
      <c r="AA36" s="115"/>
      <c r="AB36" s="69"/>
      <c r="AC36" s="58"/>
      <c r="AD36" s="58"/>
      <c r="AE36" s="232" t="s">
        <v>37</v>
      </c>
      <c r="AF36" s="241"/>
      <c r="AG36" s="242"/>
      <c r="AH36" s="242"/>
      <c r="AI36" s="242"/>
      <c r="AJ36" s="243"/>
    </row>
    <row r="37" spans="1:38" ht="13.5" customHeight="1" x14ac:dyDescent="0.2">
      <c r="A37" s="260"/>
      <c r="B37" s="261"/>
      <c r="C37" s="261"/>
      <c r="D37" s="262"/>
      <c r="E37" s="268"/>
      <c r="F37" s="222"/>
      <c r="G37" s="222"/>
      <c r="H37" s="222"/>
      <c r="I37" s="222"/>
      <c r="J37" s="222"/>
      <c r="K37" s="233"/>
      <c r="L37" s="60"/>
      <c r="M37" s="374"/>
      <c r="N37" s="375"/>
      <c r="O37" s="375"/>
      <c r="P37" s="375"/>
      <c r="Q37" s="375"/>
      <c r="R37" s="375"/>
      <c r="S37" s="375"/>
      <c r="T37" s="376"/>
      <c r="U37" s="113"/>
      <c r="V37" s="61"/>
      <c r="W37"/>
      <c r="X37"/>
      <c r="Y37"/>
      <c r="Z37" s="104"/>
      <c r="AA37" s="63"/>
      <c r="AB37" s="62"/>
      <c r="AC37" s="62"/>
      <c r="AD37" s="62"/>
      <c r="AE37" s="233"/>
      <c r="AF37" s="244"/>
      <c r="AG37" s="245"/>
      <c r="AH37" s="245"/>
      <c r="AI37" s="245"/>
      <c r="AJ37" s="246"/>
    </row>
    <row r="38" spans="1:38" ht="13.5" customHeight="1" x14ac:dyDescent="0.2">
      <c r="A38" s="263"/>
      <c r="B38" s="261"/>
      <c r="C38" s="261"/>
      <c r="D38" s="262"/>
      <c r="E38" s="271"/>
      <c r="F38" s="225"/>
      <c r="G38" s="225"/>
      <c r="H38" s="225"/>
      <c r="I38" s="225"/>
      <c r="J38" s="225"/>
      <c r="K38" s="256"/>
      <c r="L38" s="64"/>
      <c r="M38" s="358"/>
      <c r="N38" s="359"/>
      <c r="O38" s="359"/>
      <c r="P38" s="359"/>
      <c r="Q38" s="359"/>
      <c r="R38" s="359"/>
      <c r="S38" s="359"/>
      <c r="T38" s="360"/>
      <c r="U38" s="114"/>
      <c r="V38" s="65"/>
      <c r="W38" s="68"/>
      <c r="X38" s="68"/>
      <c r="Y38" s="68"/>
      <c r="Z38" s="105"/>
      <c r="AA38" s="67"/>
      <c r="AB38" s="66"/>
      <c r="AC38" s="66"/>
      <c r="AD38" s="66"/>
      <c r="AE38" s="256"/>
      <c r="AF38" s="315"/>
      <c r="AG38" s="316"/>
      <c r="AH38" s="316"/>
      <c r="AI38" s="316"/>
      <c r="AJ38" s="317"/>
    </row>
    <row r="39" spans="1:38" ht="17.25" customHeight="1" x14ac:dyDescent="0.2">
      <c r="A39" s="257" t="s">
        <v>25</v>
      </c>
      <c r="B39" s="258"/>
      <c r="C39" s="258"/>
      <c r="D39" s="259"/>
      <c r="E39" s="267"/>
      <c r="F39" s="254"/>
      <c r="G39" s="254"/>
      <c r="H39" s="254"/>
      <c r="I39" s="254"/>
      <c r="J39" s="254"/>
      <c r="K39" s="255"/>
      <c r="L39" s="70"/>
      <c r="M39" s="235"/>
      <c r="N39" s="236"/>
      <c r="O39" s="236"/>
      <c r="P39" s="236"/>
      <c r="Q39" s="236"/>
      <c r="R39" s="236"/>
      <c r="S39" s="236"/>
      <c r="T39" s="237"/>
      <c r="U39" s="111"/>
      <c r="V39" s="57"/>
      <c r="W39" s="112"/>
      <c r="X39" s="102"/>
      <c r="Y39" s="102"/>
      <c r="Z39" s="103"/>
      <c r="AA39" s="102"/>
      <c r="AB39" s="69"/>
      <c r="AC39" s="69"/>
      <c r="AD39" s="69"/>
      <c r="AE39" s="232" t="s">
        <v>37</v>
      </c>
      <c r="AF39" s="241"/>
      <c r="AG39" s="242"/>
      <c r="AH39" s="242"/>
      <c r="AI39" s="242"/>
      <c r="AJ39" s="243"/>
    </row>
    <row r="40" spans="1:38" ht="17.25" customHeight="1" x14ac:dyDescent="0.2">
      <c r="A40" s="260"/>
      <c r="B40" s="261"/>
      <c r="C40" s="261"/>
      <c r="D40" s="262"/>
      <c r="E40" s="271"/>
      <c r="F40" s="225"/>
      <c r="G40" s="225"/>
      <c r="H40" s="225"/>
      <c r="I40" s="225"/>
      <c r="J40" s="225"/>
      <c r="K40" s="256"/>
      <c r="L40" s="60"/>
      <c r="M40" s="238"/>
      <c r="N40" s="239"/>
      <c r="O40" s="239"/>
      <c r="P40" s="239"/>
      <c r="Q40" s="239"/>
      <c r="R40" s="239"/>
      <c r="S40" s="239"/>
      <c r="T40" s="240"/>
      <c r="U40" s="114"/>
      <c r="V40" s="65"/>
      <c r="W40" s="68"/>
      <c r="X40" s="68"/>
      <c r="Y40" s="68"/>
      <c r="Z40" s="105"/>
      <c r="AA40" s="68"/>
      <c r="AB40" s="66"/>
      <c r="AC40" s="66"/>
      <c r="AD40" s="66"/>
      <c r="AE40" s="256"/>
      <c r="AF40" s="315"/>
      <c r="AG40" s="316"/>
      <c r="AH40" s="316"/>
      <c r="AI40" s="316"/>
      <c r="AJ40" s="317"/>
    </row>
    <row r="41" spans="1:38" ht="17.25" customHeight="1" x14ac:dyDescent="0.2">
      <c r="A41" s="263"/>
      <c r="B41" s="261"/>
      <c r="C41" s="261"/>
      <c r="D41" s="262"/>
      <c r="E41" s="267"/>
      <c r="F41" s="254"/>
      <c r="G41" s="254"/>
      <c r="H41" s="254"/>
      <c r="I41" s="254"/>
      <c r="J41" s="254"/>
      <c r="K41" s="255"/>
      <c r="L41" s="59"/>
      <c r="M41" s="235"/>
      <c r="N41" s="236"/>
      <c r="O41" s="236"/>
      <c r="P41" s="236"/>
      <c r="Q41" s="236"/>
      <c r="R41" s="236"/>
      <c r="S41" s="236"/>
      <c r="T41" s="237"/>
      <c r="U41" s="111"/>
      <c r="V41" s="57"/>
      <c r="W41" s="112"/>
      <c r="X41" s="102"/>
      <c r="Y41" s="102"/>
      <c r="Z41" s="103"/>
      <c r="AA41" s="108"/>
      <c r="AB41" s="109"/>
      <c r="AC41" s="109"/>
      <c r="AD41" s="109"/>
      <c r="AE41" s="357" t="s">
        <v>37</v>
      </c>
      <c r="AF41" s="241"/>
      <c r="AG41" s="242"/>
      <c r="AH41" s="242"/>
      <c r="AI41" s="242"/>
      <c r="AJ41" s="243"/>
    </row>
    <row r="42" spans="1:38" ht="17.25" customHeight="1" x14ac:dyDescent="0.2">
      <c r="A42" s="275"/>
      <c r="B42" s="276"/>
      <c r="C42" s="276"/>
      <c r="D42" s="277"/>
      <c r="E42" s="271"/>
      <c r="F42" s="225"/>
      <c r="G42" s="225"/>
      <c r="H42" s="225"/>
      <c r="I42" s="225"/>
      <c r="J42" s="225"/>
      <c r="K42" s="256"/>
      <c r="L42" s="60"/>
      <c r="M42" s="238"/>
      <c r="N42" s="239"/>
      <c r="O42" s="239"/>
      <c r="P42" s="239"/>
      <c r="Q42" s="239"/>
      <c r="R42" s="239"/>
      <c r="S42" s="239"/>
      <c r="T42" s="240"/>
      <c r="U42" s="113"/>
      <c r="V42" s="61"/>
      <c r="W42"/>
      <c r="X42"/>
      <c r="Y42"/>
      <c r="Z42" s="104"/>
      <c r="AA42"/>
      <c r="AB42" s="62"/>
      <c r="AC42" s="62"/>
      <c r="AD42" s="62"/>
      <c r="AE42" s="233"/>
      <c r="AF42" s="315"/>
      <c r="AG42" s="316"/>
      <c r="AH42" s="316"/>
      <c r="AI42" s="316"/>
      <c r="AJ42" s="317"/>
    </row>
    <row r="43" spans="1:38" ht="13.5" customHeight="1" x14ac:dyDescent="0.2">
      <c r="A43" s="257" t="s">
        <v>26</v>
      </c>
      <c r="B43" s="258"/>
      <c r="C43" s="258"/>
      <c r="D43" s="259"/>
      <c r="E43" s="253"/>
      <c r="F43" s="254"/>
      <c r="G43" s="254"/>
      <c r="H43" s="254"/>
      <c r="I43" s="254"/>
      <c r="J43" s="254"/>
      <c r="K43" s="255"/>
      <c r="L43" s="59"/>
      <c r="M43" s="235"/>
      <c r="N43" s="236"/>
      <c r="O43" s="236"/>
      <c r="P43" s="236"/>
      <c r="Q43" s="236"/>
      <c r="R43" s="236"/>
      <c r="S43" s="236"/>
      <c r="T43" s="237"/>
      <c r="U43" s="111"/>
      <c r="V43" s="57"/>
      <c r="W43" s="112"/>
      <c r="X43" s="102"/>
      <c r="Y43" s="102"/>
      <c r="Z43" s="103"/>
      <c r="AA43" s="102"/>
      <c r="AB43" s="69"/>
      <c r="AC43" s="58"/>
      <c r="AD43" s="58"/>
      <c r="AE43" s="232" t="s">
        <v>37</v>
      </c>
      <c r="AF43" s="356"/>
      <c r="AG43" s="242"/>
      <c r="AH43" s="242"/>
      <c r="AI43" s="242"/>
      <c r="AJ43" s="243"/>
    </row>
    <row r="44" spans="1:38" ht="13.5" customHeight="1" x14ac:dyDescent="0.2">
      <c r="A44" s="260"/>
      <c r="B44" s="261"/>
      <c r="C44" s="261"/>
      <c r="D44" s="262"/>
      <c r="E44" s="222"/>
      <c r="F44" s="222"/>
      <c r="G44" s="222"/>
      <c r="H44" s="222"/>
      <c r="I44" s="222"/>
      <c r="J44" s="222"/>
      <c r="K44" s="233"/>
      <c r="L44" s="60"/>
      <c r="M44" s="238"/>
      <c r="N44" s="239"/>
      <c r="O44" s="239"/>
      <c r="P44" s="239"/>
      <c r="Q44" s="239"/>
      <c r="R44" s="239"/>
      <c r="S44" s="239"/>
      <c r="T44" s="240"/>
      <c r="U44" s="113"/>
      <c r="V44" s="61"/>
      <c r="W44"/>
      <c r="X44"/>
      <c r="Y44"/>
      <c r="Z44" s="104"/>
      <c r="AA44"/>
      <c r="AB44" s="62"/>
      <c r="AC44" s="62"/>
      <c r="AD44" s="62"/>
      <c r="AE44" s="233"/>
      <c r="AF44" s="244"/>
      <c r="AG44" s="245"/>
      <c r="AH44" s="245"/>
      <c r="AI44" s="245"/>
      <c r="AJ44" s="246"/>
    </row>
    <row r="45" spans="1:38" ht="13.5" customHeight="1" x14ac:dyDescent="0.2">
      <c r="A45" s="260"/>
      <c r="B45" s="261"/>
      <c r="C45" s="261"/>
      <c r="D45" s="262"/>
      <c r="E45" s="225"/>
      <c r="F45" s="225"/>
      <c r="G45" s="225"/>
      <c r="H45" s="225"/>
      <c r="I45" s="225"/>
      <c r="J45" s="225"/>
      <c r="K45" s="256"/>
      <c r="L45" s="60"/>
      <c r="M45" s="272"/>
      <c r="N45" s="273"/>
      <c r="O45" s="273"/>
      <c r="P45" s="273"/>
      <c r="Q45" s="273"/>
      <c r="R45" s="273"/>
      <c r="S45" s="273"/>
      <c r="T45" s="274"/>
      <c r="U45" s="114"/>
      <c r="V45" s="65"/>
      <c r="W45" s="68"/>
      <c r="X45" s="68"/>
      <c r="Y45" s="68"/>
      <c r="Z45" s="105"/>
      <c r="AA45" s="68"/>
      <c r="AB45" s="66"/>
      <c r="AC45" s="66"/>
      <c r="AD45" s="66"/>
      <c r="AE45" s="256"/>
      <c r="AF45" s="315"/>
      <c r="AG45" s="316"/>
      <c r="AH45" s="316"/>
      <c r="AI45" s="316"/>
      <c r="AJ45" s="317"/>
    </row>
    <row r="46" spans="1:38" ht="13.5" customHeight="1" x14ac:dyDescent="0.2">
      <c r="A46" s="263"/>
      <c r="B46" s="261"/>
      <c r="C46" s="261"/>
      <c r="D46" s="262"/>
      <c r="E46" s="267"/>
      <c r="F46" s="254"/>
      <c r="G46" s="254"/>
      <c r="H46" s="254"/>
      <c r="I46" s="254"/>
      <c r="J46" s="254"/>
      <c r="K46" s="255"/>
      <c r="L46" s="59"/>
      <c r="M46" s="235"/>
      <c r="N46" s="236"/>
      <c r="O46" s="236"/>
      <c r="P46" s="236"/>
      <c r="Q46" s="236"/>
      <c r="R46" s="236"/>
      <c r="S46" s="236"/>
      <c r="T46" s="237"/>
      <c r="U46" s="111"/>
      <c r="V46" s="57"/>
      <c r="W46" s="112"/>
      <c r="X46" s="102"/>
      <c r="Y46" s="102"/>
      <c r="Z46" s="103"/>
      <c r="AA46" s="102"/>
      <c r="AB46" s="69"/>
      <c r="AC46" s="58"/>
      <c r="AD46" s="58"/>
      <c r="AE46" s="232" t="s">
        <v>39</v>
      </c>
      <c r="AF46" s="241"/>
      <c r="AG46" s="242"/>
      <c r="AH46" s="242"/>
      <c r="AI46" s="242"/>
      <c r="AJ46" s="243"/>
    </row>
    <row r="47" spans="1:38" ht="13.5" customHeight="1" x14ac:dyDescent="0.2">
      <c r="A47" s="263"/>
      <c r="B47" s="261"/>
      <c r="C47" s="261"/>
      <c r="D47" s="262"/>
      <c r="E47" s="268"/>
      <c r="F47" s="222"/>
      <c r="G47" s="222"/>
      <c r="H47" s="222"/>
      <c r="I47" s="222"/>
      <c r="J47" s="222"/>
      <c r="K47" s="233"/>
      <c r="L47" s="60"/>
      <c r="M47" s="238"/>
      <c r="N47" s="239"/>
      <c r="O47" s="239"/>
      <c r="P47" s="239"/>
      <c r="Q47" s="239"/>
      <c r="R47" s="239"/>
      <c r="S47" s="239"/>
      <c r="T47" s="240"/>
      <c r="U47" s="113"/>
      <c r="V47" s="61"/>
      <c r="W47"/>
      <c r="X47"/>
      <c r="Y47"/>
      <c r="Z47" s="104"/>
      <c r="AA47"/>
      <c r="AB47" s="62"/>
      <c r="AC47" s="62"/>
      <c r="AD47" s="62"/>
      <c r="AE47" s="233"/>
      <c r="AF47" s="244"/>
      <c r="AG47" s="245"/>
      <c r="AH47" s="245"/>
      <c r="AI47" s="245"/>
      <c r="AJ47" s="246"/>
    </row>
    <row r="48" spans="1:38" ht="13.5" customHeight="1" thickBot="1" x14ac:dyDescent="0.25">
      <c r="A48" s="264"/>
      <c r="B48" s="265"/>
      <c r="C48" s="265"/>
      <c r="D48" s="266"/>
      <c r="E48" s="269"/>
      <c r="F48" s="270"/>
      <c r="G48" s="270"/>
      <c r="H48" s="270"/>
      <c r="I48" s="270"/>
      <c r="J48" s="270"/>
      <c r="K48" s="234"/>
      <c r="L48" s="71"/>
      <c r="M48" s="250"/>
      <c r="N48" s="251"/>
      <c r="O48" s="251"/>
      <c r="P48" s="251"/>
      <c r="Q48" s="251"/>
      <c r="R48" s="251"/>
      <c r="S48" s="251"/>
      <c r="T48" s="252"/>
      <c r="U48" s="116"/>
      <c r="V48" s="72"/>
      <c r="W48" s="74"/>
      <c r="X48" s="74"/>
      <c r="Y48" s="74"/>
      <c r="Z48" s="106"/>
      <c r="AA48" s="74"/>
      <c r="AB48" s="73"/>
      <c r="AC48" s="73"/>
      <c r="AD48" s="73"/>
      <c r="AE48" s="234"/>
      <c r="AF48" s="247"/>
      <c r="AG48" s="248"/>
      <c r="AH48" s="248"/>
      <c r="AI48" s="248"/>
      <c r="AJ48" s="249"/>
    </row>
    <row r="49" spans="1:36" ht="9" customHeight="1" x14ac:dyDescent="0.2"/>
    <row r="50" spans="1:36" ht="16.5" customHeight="1" x14ac:dyDescent="0.2">
      <c r="A50" s="25" t="s">
        <v>16</v>
      </c>
      <c r="B50" s="25"/>
      <c r="C50" s="25"/>
    </row>
    <row r="51" spans="1:36" ht="16.5" customHeight="1" x14ac:dyDescent="0.2">
      <c r="A51" s="25"/>
      <c r="B51" s="26" t="s">
        <v>28</v>
      </c>
      <c r="C51" s="25" t="s">
        <v>27</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row>
    <row r="52" spans="1:36" ht="16.5" customHeight="1" x14ac:dyDescent="0.2">
      <c r="A52" s="25"/>
      <c r="B52" s="26" t="s">
        <v>29</v>
      </c>
      <c r="C52" s="25" t="s">
        <v>210</v>
      </c>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row>
    <row r="53" spans="1:36" ht="16.5" customHeight="1" x14ac:dyDescent="0.2">
      <c r="A53" s="25"/>
      <c r="B53" s="25"/>
      <c r="C53" s="25" t="s">
        <v>211</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row>
    <row r="54" spans="1:36" ht="16.5" customHeight="1" x14ac:dyDescent="0.2">
      <c r="A54" s="25"/>
      <c r="B54" s="25"/>
      <c r="C54" s="25" t="s">
        <v>189</v>
      </c>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row>
    <row r="55" spans="1:36" ht="16.5" customHeight="1" x14ac:dyDescent="0.2">
      <c r="B55" s="26" t="s">
        <v>30</v>
      </c>
      <c r="C55" s="25" t="s">
        <v>212</v>
      </c>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row>
    <row r="56" spans="1:36" ht="16.5" customHeight="1" x14ac:dyDescent="0.2">
      <c r="B56" s="25"/>
      <c r="C56" s="25" t="s">
        <v>31</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row>
    <row r="57" spans="1:36" ht="16.5" customHeight="1" x14ac:dyDescent="0.2">
      <c r="B57" s="26" t="s">
        <v>32</v>
      </c>
      <c r="C57" s="25" t="s">
        <v>33</v>
      </c>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row>
    <row r="58" spans="1:36" ht="16.5" customHeight="1" x14ac:dyDescent="0.2">
      <c r="B58" s="25"/>
      <c r="C58" s="25" t="s">
        <v>190</v>
      </c>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row>
    <row r="59" spans="1:36" ht="20.25" customHeight="1" x14ac:dyDescent="0.2">
      <c r="B59" s="26" t="s">
        <v>213</v>
      </c>
      <c r="C59" s="25" t="s">
        <v>215</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row>
    <row r="60" spans="1:36" ht="20.25" customHeight="1" x14ac:dyDescent="0.2">
      <c r="C60" s="25" t="s">
        <v>243</v>
      </c>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row>
    <row r="61" spans="1:36" ht="20.25" customHeight="1" x14ac:dyDescent="0.2">
      <c r="C61" s="25" t="s">
        <v>216</v>
      </c>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row>
  </sheetData>
  <sheetProtection selectLockedCells="1"/>
  <mergeCells count="100">
    <mergeCell ref="AE33:AE35"/>
    <mergeCell ref="AE36:AE38"/>
    <mergeCell ref="M35:T35"/>
    <mergeCell ref="U29:AE29"/>
    <mergeCell ref="M36:T36"/>
    <mergeCell ref="M37:T37"/>
    <mergeCell ref="M33:T33"/>
    <mergeCell ref="M34:T34"/>
    <mergeCell ref="AA31:AE31"/>
    <mergeCell ref="U31:Z31"/>
    <mergeCell ref="S25:S26"/>
    <mergeCell ref="T25:T26"/>
    <mergeCell ref="E21:E22"/>
    <mergeCell ref="B21:B22"/>
    <mergeCell ref="D21:D22"/>
    <mergeCell ref="C25:C26"/>
    <mergeCell ref="D25:D26"/>
    <mergeCell ref="E25:E26"/>
    <mergeCell ref="H20:R21"/>
    <mergeCell ref="H24:R25"/>
    <mergeCell ref="AE39:AE40"/>
    <mergeCell ref="M38:T38"/>
    <mergeCell ref="M39:T39"/>
    <mergeCell ref="AF39:AJ40"/>
    <mergeCell ref="M40:T40"/>
    <mergeCell ref="AF41:AJ42"/>
    <mergeCell ref="AE43:AE45"/>
    <mergeCell ref="AF43:AJ45"/>
    <mergeCell ref="M41:T41"/>
    <mergeCell ref="M42:T42"/>
    <mergeCell ref="AE41:AE42"/>
    <mergeCell ref="AA17:AE18"/>
    <mergeCell ref="AA19:AD22"/>
    <mergeCell ref="AF19:AJ22"/>
    <mergeCell ref="AF23:AJ26"/>
    <mergeCell ref="Z19:Z20"/>
    <mergeCell ref="Z21:Z22"/>
    <mergeCell ref="AA23:AD26"/>
    <mergeCell ref="AE19:AE22"/>
    <mergeCell ref="Z25:Z26"/>
    <mergeCell ref="AE23:AE26"/>
    <mergeCell ref="Z23:Z24"/>
    <mergeCell ref="E7:F7"/>
    <mergeCell ref="I7:J7"/>
    <mergeCell ref="M7:N7"/>
    <mergeCell ref="A3:AJ3"/>
    <mergeCell ref="A33:D38"/>
    <mergeCell ref="E30:K31"/>
    <mergeCell ref="H26:R26"/>
    <mergeCell ref="M29:T32"/>
    <mergeCell ref="E36:K38"/>
    <mergeCell ref="E33:K35"/>
    <mergeCell ref="AA10:AF10"/>
    <mergeCell ref="AF36:AJ38"/>
    <mergeCell ref="AF17:AJ17"/>
    <mergeCell ref="AF30:AJ31"/>
    <mergeCell ref="AF33:AJ35"/>
    <mergeCell ref="S16:AE16"/>
    <mergeCell ref="A17:F17"/>
    <mergeCell ref="H16:R18"/>
    <mergeCell ref="S17:Z18"/>
    <mergeCell ref="Y25:Y26"/>
    <mergeCell ref="U25:U26"/>
    <mergeCell ref="V25:V26"/>
    <mergeCell ref="W25:W26"/>
    <mergeCell ref="X25:X26"/>
    <mergeCell ref="A19:B20"/>
    <mergeCell ref="E19:E20"/>
    <mergeCell ref="C19:D20"/>
    <mergeCell ref="C21:C22"/>
    <mergeCell ref="A23:B24"/>
    <mergeCell ref="C23:D24"/>
    <mergeCell ref="E23:E24"/>
    <mergeCell ref="B25:B26"/>
    <mergeCell ref="E43:K45"/>
    <mergeCell ref="A43:D48"/>
    <mergeCell ref="E46:K48"/>
    <mergeCell ref="E39:K40"/>
    <mergeCell ref="M45:T45"/>
    <mergeCell ref="A39:D42"/>
    <mergeCell ref="E41:K42"/>
    <mergeCell ref="AE46:AE48"/>
    <mergeCell ref="M43:T43"/>
    <mergeCell ref="M44:T44"/>
    <mergeCell ref="AF46:AJ48"/>
    <mergeCell ref="M46:T46"/>
    <mergeCell ref="M47:T47"/>
    <mergeCell ref="M48:T48"/>
    <mergeCell ref="H19:R19"/>
    <mergeCell ref="H22:R22"/>
    <mergeCell ref="H23:R23"/>
    <mergeCell ref="S19:Y20"/>
    <mergeCell ref="S21:Y22"/>
    <mergeCell ref="S23:S24"/>
    <mergeCell ref="T23:T24"/>
    <mergeCell ref="U23:U24"/>
    <mergeCell ref="V23:V24"/>
    <mergeCell ref="W23:W24"/>
    <mergeCell ref="X23:X24"/>
    <mergeCell ref="Y23:Y24"/>
  </mergeCells>
  <phoneticPr fontId="1"/>
  <conditionalFormatting sqref="E7:F7">
    <cfRule type="containsBlanks" dxfId="44" priority="18">
      <formula>LEN(TRIM(E7))=0</formula>
    </cfRule>
    <cfRule type="containsBlanks" dxfId="43" priority="21">
      <formula>LEN(TRIM(E7))=0</formula>
    </cfRule>
  </conditionalFormatting>
  <conditionalFormatting sqref="I7:J7">
    <cfRule type="containsBlanks" dxfId="42" priority="16">
      <formula>LEN(TRIM(I7))=0</formula>
    </cfRule>
    <cfRule type="containsBlanks" dxfId="41" priority="17">
      <formula>LEN(TRIM(I7))=0</formula>
    </cfRule>
  </conditionalFormatting>
  <conditionalFormatting sqref="M7:N7">
    <cfRule type="containsBlanks" dxfId="40" priority="14">
      <formula>LEN(TRIM(M7))=0</formula>
    </cfRule>
    <cfRule type="containsBlanks" dxfId="39" priority="15">
      <formula>LEN(TRIM(M7))=0</formula>
    </cfRule>
  </conditionalFormatting>
  <pageMargins left="0.9055118110236221" right="0.51181102362204722" top="1.1417322834645669" bottom="0.15748031496062992" header="0.31496062992125984" footer="0.31496062992125984"/>
  <pageSetup paperSize="9" scale="88" orientation="portrait" r:id="rId1"/>
  <headerFooter>
    <oddHeader>&amp;L
&amp;"-,太字"&amp;14① 選挙運動用自動車&amp;"-,標準"&amp;11　「一般運送契約」を締結したとき
　　選挙運動用自動車の使用の契約届出書&amp;R&amp;"ＭＳ Ｐ明朝,標準"&amp;8（タクシー・ハイヤー等）&amp;"-,標準"&amp;11
【様式記載例及び契約書作成例】</oddHeader>
    <oddFooter>&amp;C&amp;12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K52"/>
  <sheetViews>
    <sheetView showZeros="0" view="pageBreakPreview" zoomScaleNormal="100" zoomScaleSheetLayoutView="100" workbookViewId="0">
      <selection activeCell="AM17" sqref="AM17"/>
    </sheetView>
  </sheetViews>
  <sheetFormatPr defaultColWidth="2.6328125" defaultRowHeight="13" x14ac:dyDescent="0.2"/>
  <cols>
    <col min="1" max="1" width="2.6328125" style="1" customWidth="1"/>
    <col min="2" max="16" width="2.6328125" style="1"/>
    <col min="17" max="17" width="3" style="1" customWidth="1"/>
    <col min="18" max="16384" width="2.6328125" style="1"/>
  </cols>
  <sheetData>
    <row r="1" spans="1:37" ht="20.25" customHeight="1" x14ac:dyDescent="0.2">
      <c r="A1" s="1" t="s">
        <v>247</v>
      </c>
      <c r="F1" s="1" t="s">
        <v>64</v>
      </c>
    </row>
    <row r="2" spans="1:37" ht="20.25" customHeight="1" x14ac:dyDescent="0.2">
      <c r="A2" s="1" t="s">
        <v>248</v>
      </c>
    </row>
    <row r="3" spans="1:37" ht="12.75" customHeight="1" x14ac:dyDescent="0.2">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row>
    <row r="4" spans="1:37" ht="20.25" customHeight="1" x14ac:dyDescent="0.2">
      <c r="A4" s="434" t="s">
        <v>44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435"/>
      <c r="AH4" s="435"/>
      <c r="AI4" s="436"/>
    </row>
    <row r="5" spans="1:37" ht="12.75" customHeight="1" x14ac:dyDescent="0.2">
      <c r="A5" s="29"/>
      <c r="AI5" s="9"/>
    </row>
    <row r="6" spans="1:37" ht="20.25" customHeight="1" x14ac:dyDescent="0.2">
      <c r="A6" s="29"/>
      <c r="B6" s="2" t="s">
        <v>45</v>
      </c>
      <c r="AI6" s="9"/>
    </row>
    <row r="7" spans="1:37" ht="20.25" customHeight="1" x14ac:dyDescent="0.2">
      <c r="A7" s="29"/>
      <c r="AI7" s="9"/>
    </row>
    <row r="8" spans="1:37" ht="20.25" customHeight="1" x14ac:dyDescent="0.2">
      <c r="A8" s="29"/>
      <c r="C8" s="1" t="s">
        <v>200</v>
      </c>
      <c r="E8" s="306" t="s">
        <v>102</v>
      </c>
      <c r="F8" s="307"/>
      <c r="G8" s="1" t="s">
        <v>5</v>
      </c>
      <c r="H8" s="306" t="s">
        <v>258</v>
      </c>
      <c r="I8" s="307"/>
      <c r="J8" s="1" t="s">
        <v>3</v>
      </c>
      <c r="K8" s="306" t="s">
        <v>260</v>
      </c>
      <c r="L8" s="307"/>
      <c r="M8" s="1" t="s">
        <v>4</v>
      </c>
      <c r="AI8" s="9"/>
    </row>
    <row r="9" spans="1:37" ht="20.25" customHeight="1" x14ac:dyDescent="0.2">
      <c r="A9" s="29"/>
      <c r="AG9" s="4" t="str">
        <f>基本情報!A1</f>
        <v>令和６年１０月６日執行波佐見町議会議員一般選挙</v>
      </c>
      <c r="AI9" s="9"/>
    </row>
    <row r="10" spans="1:37" ht="6" customHeight="1" x14ac:dyDescent="0.2">
      <c r="A10" s="29"/>
      <c r="AI10" s="9"/>
    </row>
    <row r="11" spans="1:37" ht="20.25" customHeight="1" x14ac:dyDescent="0.2">
      <c r="A11" s="29"/>
      <c r="T11" s="1" t="s">
        <v>9</v>
      </c>
      <c r="U11" s="5"/>
      <c r="X11" s="313" t="str">
        <f>基本情報!B9</f>
        <v>波佐見　太郎</v>
      </c>
      <c r="Y11" s="314"/>
      <c r="Z11" s="314"/>
      <c r="AA11" s="314"/>
      <c r="AB11" s="314"/>
      <c r="AC11" s="314"/>
      <c r="AD11" s="314"/>
      <c r="AF11" s="5"/>
      <c r="AI11" s="9"/>
      <c r="AJ11" s="28"/>
      <c r="AK11" s="28"/>
    </row>
    <row r="12" spans="1:37" ht="7.5" customHeight="1" x14ac:dyDescent="0.2">
      <c r="A12" s="29"/>
      <c r="AI12" s="9"/>
    </row>
    <row r="13" spans="1:37" ht="20.25" customHeight="1" x14ac:dyDescent="0.2">
      <c r="A13" s="29"/>
      <c r="R13" s="1" t="s">
        <v>7</v>
      </c>
      <c r="AI13" s="9"/>
    </row>
    <row r="14" spans="1:37" ht="7.5" customHeight="1" thickBot="1" x14ac:dyDescent="0.25">
      <c r="A14" s="29"/>
      <c r="AI14" s="9"/>
    </row>
    <row r="15" spans="1:37" ht="18" customHeight="1" x14ac:dyDescent="0.2">
      <c r="A15" s="29"/>
      <c r="B15" s="13"/>
      <c r="C15" s="14"/>
      <c r="D15" s="14"/>
      <c r="E15" s="14"/>
      <c r="F15" s="14"/>
      <c r="G15" s="14"/>
      <c r="H15" s="14"/>
      <c r="I15" s="14"/>
      <c r="J15" s="14"/>
      <c r="K15" s="14"/>
      <c r="L15" s="14"/>
      <c r="M15" s="14"/>
      <c r="N15" s="14"/>
      <c r="O15" s="14"/>
      <c r="P15" s="23"/>
      <c r="Q15" s="42" t="s">
        <v>8</v>
      </c>
      <c r="R15" s="41" t="s">
        <v>123</v>
      </c>
      <c r="S15" s="14"/>
      <c r="T15" s="14"/>
      <c r="U15" s="14"/>
      <c r="V15" s="14"/>
      <c r="W15" s="14"/>
      <c r="X15" s="14"/>
      <c r="Y15" s="14"/>
      <c r="Z15" s="14"/>
      <c r="AA15" s="14"/>
      <c r="AB15" s="14"/>
      <c r="AC15" s="14"/>
      <c r="AD15" s="14"/>
      <c r="AE15" s="14"/>
      <c r="AF15" s="14"/>
      <c r="AG15" s="14"/>
      <c r="AH15" s="16"/>
      <c r="AI15" s="9"/>
    </row>
    <row r="16" spans="1:37" ht="18" customHeight="1" x14ac:dyDescent="0.2">
      <c r="A16" s="29"/>
      <c r="B16" s="399" t="s">
        <v>46</v>
      </c>
      <c r="C16" s="400"/>
      <c r="D16" s="400"/>
      <c r="E16" s="400"/>
      <c r="F16" s="400"/>
      <c r="G16" s="400"/>
      <c r="H16" s="400"/>
      <c r="I16" s="400"/>
      <c r="J16" s="400"/>
      <c r="K16" s="400"/>
      <c r="L16" s="400"/>
      <c r="M16" s="400"/>
      <c r="N16" s="400"/>
      <c r="O16" s="400"/>
      <c r="P16" s="401"/>
      <c r="Q16" s="10"/>
      <c r="R16" s="32" t="s">
        <v>122</v>
      </c>
      <c r="S16" s="11"/>
      <c r="T16" s="11"/>
      <c r="U16" s="11"/>
      <c r="V16" s="11"/>
      <c r="W16" s="11"/>
      <c r="X16" s="11"/>
      <c r="Y16" s="11"/>
      <c r="Z16" s="11"/>
      <c r="AA16" s="11"/>
      <c r="AB16" s="11"/>
      <c r="AC16" s="11"/>
      <c r="AD16" s="11"/>
      <c r="AE16" s="11"/>
      <c r="AF16" s="11"/>
      <c r="AG16" s="11"/>
      <c r="AH16" s="18"/>
      <c r="AI16" s="9"/>
    </row>
    <row r="17" spans="1:37" ht="18" customHeight="1" x14ac:dyDescent="0.2">
      <c r="A17" s="29"/>
      <c r="B17" s="402" t="s">
        <v>47</v>
      </c>
      <c r="C17" s="403"/>
      <c r="D17" s="403"/>
      <c r="E17" s="403"/>
      <c r="F17" s="403"/>
      <c r="G17" s="403"/>
      <c r="H17" s="403"/>
      <c r="I17" s="403"/>
      <c r="J17" s="403"/>
      <c r="K17" s="403"/>
      <c r="L17" s="403"/>
      <c r="M17" s="403"/>
      <c r="N17" s="403"/>
      <c r="O17" s="403"/>
      <c r="P17" s="404"/>
      <c r="Q17" s="405" t="s">
        <v>48</v>
      </c>
      <c r="R17" s="407" t="s">
        <v>49</v>
      </c>
      <c r="S17" s="408"/>
      <c r="T17" s="408"/>
      <c r="U17" s="408"/>
      <c r="V17" s="408"/>
      <c r="W17" s="408"/>
      <c r="X17" s="408"/>
      <c r="Y17" s="408"/>
      <c r="Z17" s="408"/>
      <c r="AA17" s="408"/>
      <c r="AB17" s="408"/>
      <c r="AC17" s="408"/>
      <c r="AD17" s="408"/>
      <c r="AE17" s="408"/>
      <c r="AF17" s="408"/>
      <c r="AG17" s="408"/>
      <c r="AH17" s="409"/>
      <c r="AI17" s="9"/>
    </row>
    <row r="18" spans="1:37" ht="18" customHeight="1" x14ac:dyDescent="0.2">
      <c r="A18" s="29"/>
      <c r="B18" s="17"/>
      <c r="C18" s="11"/>
      <c r="D18" s="11"/>
      <c r="E18" s="11"/>
      <c r="F18" s="11"/>
      <c r="G18" s="11"/>
      <c r="H18" s="11"/>
      <c r="I18" s="11"/>
      <c r="J18" s="11"/>
      <c r="K18" s="11"/>
      <c r="L18" s="11"/>
      <c r="M18" s="11"/>
      <c r="N18" s="11"/>
      <c r="O18" s="11"/>
      <c r="P18" s="12"/>
      <c r="Q18" s="406"/>
      <c r="R18" s="316"/>
      <c r="S18" s="316"/>
      <c r="T18" s="316"/>
      <c r="U18" s="316"/>
      <c r="V18" s="316"/>
      <c r="W18" s="316"/>
      <c r="X18" s="316"/>
      <c r="Y18" s="316"/>
      <c r="Z18" s="316"/>
      <c r="AA18" s="316"/>
      <c r="AB18" s="316"/>
      <c r="AC18" s="316"/>
      <c r="AD18" s="316"/>
      <c r="AE18" s="316"/>
      <c r="AF18" s="316"/>
      <c r="AG18" s="316"/>
      <c r="AH18" s="317"/>
      <c r="AI18" s="9"/>
    </row>
    <row r="19" spans="1:37" ht="18" customHeight="1" x14ac:dyDescent="0.2">
      <c r="A19" s="29"/>
      <c r="B19" s="410" t="s">
        <v>82</v>
      </c>
      <c r="C19" s="411"/>
      <c r="D19" s="411"/>
      <c r="E19" s="411"/>
      <c r="F19" s="411"/>
      <c r="G19" s="411"/>
      <c r="H19" s="411"/>
      <c r="I19" s="411"/>
      <c r="J19" s="411"/>
      <c r="K19" s="411"/>
      <c r="L19" s="411"/>
      <c r="M19" s="411"/>
      <c r="N19" s="411"/>
      <c r="O19" s="411"/>
      <c r="P19" s="412"/>
      <c r="Q19" s="47"/>
      <c r="R19" s="415" t="str">
        <f>基本情報!B13</f>
        <v>波佐見町○○郷１０番地</v>
      </c>
      <c r="S19" s="416"/>
      <c r="T19" s="416"/>
      <c r="U19" s="416"/>
      <c r="V19" s="416"/>
      <c r="W19" s="416"/>
      <c r="X19" s="416"/>
      <c r="Y19" s="416"/>
      <c r="Z19" s="416"/>
      <c r="AA19" s="416"/>
      <c r="AB19" s="416"/>
      <c r="AC19" s="416"/>
      <c r="AD19" s="416"/>
      <c r="AE19" s="416"/>
      <c r="AF19" s="416"/>
      <c r="AG19" s="416"/>
      <c r="AH19" s="417"/>
      <c r="AI19" s="9"/>
      <c r="AK19" s="28"/>
    </row>
    <row r="20" spans="1:37" ht="18" customHeight="1" x14ac:dyDescent="0.2">
      <c r="A20" s="29"/>
      <c r="B20" s="413"/>
      <c r="C20" s="282"/>
      <c r="D20" s="282"/>
      <c r="E20" s="282"/>
      <c r="F20" s="282"/>
      <c r="G20" s="282"/>
      <c r="H20" s="282"/>
      <c r="I20" s="282"/>
      <c r="J20" s="282"/>
      <c r="K20" s="282"/>
      <c r="L20" s="282"/>
      <c r="M20" s="282"/>
      <c r="N20" s="282"/>
      <c r="O20" s="282"/>
      <c r="P20" s="283"/>
      <c r="Q20" s="48"/>
      <c r="R20" s="418" t="str">
        <f>基本情報!B14</f>
        <v>×○交通株式会社</v>
      </c>
      <c r="S20" s="211"/>
      <c r="T20" s="211"/>
      <c r="U20" s="211"/>
      <c r="V20" s="211"/>
      <c r="W20" s="211"/>
      <c r="X20" s="211"/>
      <c r="Y20" s="211"/>
      <c r="Z20" s="211"/>
      <c r="AA20" s="211"/>
      <c r="AB20" s="211"/>
      <c r="AC20" s="211"/>
      <c r="AD20" s="211"/>
      <c r="AE20" s="211"/>
      <c r="AF20" s="211"/>
      <c r="AG20" s="211"/>
      <c r="AH20" s="419"/>
      <c r="AI20" s="9"/>
    </row>
    <row r="21" spans="1:37" ht="18" customHeight="1" x14ac:dyDescent="0.2">
      <c r="A21" s="29"/>
      <c r="B21" s="414"/>
      <c r="C21" s="284"/>
      <c r="D21" s="284"/>
      <c r="E21" s="284"/>
      <c r="F21" s="284"/>
      <c r="G21" s="284"/>
      <c r="H21" s="284"/>
      <c r="I21" s="284"/>
      <c r="J21" s="284"/>
      <c r="K21" s="284"/>
      <c r="L21" s="284"/>
      <c r="M21" s="284"/>
      <c r="N21" s="284"/>
      <c r="O21" s="284"/>
      <c r="P21" s="285"/>
      <c r="Q21" s="49"/>
      <c r="R21" s="420" t="str">
        <f>基本情報!B15</f>
        <v>代表取締役　山野　みどり</v>
      </c>
      <c r="S21" s="421"/>
      <c r="T21" s="421"/>
      <c r="U21" s="421"/>
      <c r="V21" s="421"/>
      <c r="W21" s="421"/>
      <c r="X21" s="421"/>
      <c r="Y21" s="421"/>
      <c r="Z21" s="421"/>
      <c r="AA21" s="421"/>
      <c r="AB21" s="421"/>
      <c r="AC21" s="421"/>
      <c r="AD21" s="421"/>
      <c r="AE21" s="421"/>
      <c r="AF21" s="421"/>
      <c r="AG21" s="421"/>
      <c r="AH21" s="422"/>
      <c r="AI21" s="9"/>
    </row>
    <row r="22" spans="1:37" ht="20.25" customHeight="1" x14ac:dyDescent="0.2">
      <c r="A22" s="29"/>
      <c r="B22" s="39" t="s">
        <v>50</v>
      </c>
      <c r="C22" s="30"/>
      <c r="D22" s="30"/>
      <c r="E22" s="30"/>
      <c r="F22" s="30"/>
      <c r="G22" s="30"/>
      <c r="H22" s="30"/>
      <c r="I22" s="31"/>
      <c r="J22" s="437" t="s">
        <v>52</v>
      </c>
      <c r="K22" s="438"/>
      <c r="L22" s="438"/>
      <c r="M22" s="438"/>
      <c r="N22" s="438"/>
      <c r="O22" s="438"/>
      <c r="P22" s="438"/>
      <c r="Q22" s="438"/>
      <c r="R22" s="439"/>
      <c r="S22" s="437" t="s">
        <v>53</v>
      </c>
      <c r="T22" s="438"/>
      <c r="U22" s="438"/>
      <c r="V22" s="438"/>
      <c r="W22" s="438"/>
      <c r="X22" s="438"/>
      <c r="Y22" s="438"/>
      <c r="Z22" s="439"/>
      <c r="AA22" s="446" t="s">
        <v>38</v>
      </c>
      <c r="AB22" s="447"/>
      <c r="AC22" s="447"/>
      <c r="AD22" s="447"/>
      <c r="AE22" s="447"/>
      <c r="AF22" s="447"/>
      <c r="AG22" s="447"/>
      <c r="AH22" s="448"/>
      <c r="AI22" s="9"/>
    </row>
    <row r="23" spans="1:37" ht="20.25" customHeight="1" x14ac:dyDescent="0.2">
      <c r="A23" s="29"/>
      <c r="B23" s="40" t="s">
        <v>51</v>
      </c>
      <c r="C23" s="32"/>
      <c r="D23" s="32"/>
      <c r="E23" s="32"/>
      <c r="F23" s="32"/>
      <c r="G23" s="32"/>
      <c r="H23" s="32"/>
      <c r="I23" s="33"/>
      <c r="J23" s="440"/>
      <c r="K23" s="441"/>
      <c r="L23" s="441"/>
      <c r="M23" s="441"/>
      <c r="N23" s="441"/>
      <c r="O23" s="441"/>
      <c r="P23" s="441"/>
      <c r="Q23" s="441"/>
      <c r="R23" s="442"/>
      <c r="S23" s="443"/>
      <c r="T23" s="444"/>
      <c r="U23" s="444"/>
      <c r="V23" s="444"/>
      <c r="W23" s="444"/>
      <c r="X23" s="444"/>
      <c r="Y23" s="444"/>
      <c r="Z23" s="445"/>
      <c r="AA23" s="449"/>
      <c r="AB23" s="450"/>
      <c r="AC23" s="450"/>
      <c r="AD23" s="450"/>
      <c r="AE23" s="450"/>
      <c r="AF23" s="450"/>
      <c r="AG23" s="450"/>
      <c r="AH23" s="451"/>
      <c r="AI23" s="9"/>
    </row>
    <row r="24" spans="1:37" ht="22.5" customHeight="1" x14ac:dyDescent="0.2">
      <c r="A24" s="29"/>
      <c r="B24" s="423" t="s">
        <v>187</v>
      </c>
      <c r="C24" s="424"/>
      <c r="D24" s="424"/>
      <c r="E24" s="424"/>
      <c r="F24" s="416"/>
      <c r="G24" s="416"/>
      <c r="H24" s="416"/>
      <c r="I24" s="416"/>
      <c r="J24" s="454" t="s">
        <v>200</v>
      </c>
      <c r="K24" s="455"/>
      <c r="L24" s="150" t="str">
        <f>基本情報!C24</f>
        <v>６</v>
      </c>
      <c r="M24" s="151" t="s">
        <v>110</v>
      </c>
      <c r="N24" s="150" t="str">
        <f>基本情報!E24</f>
        <v>１０</v>
      </c>
      <c r="O24" s="151" t="s">
        <v>111</v>
      </c>
      <c r="P24" s="150" t="str">
        <f>基本情報!G24</f>
        <v>1</v>
      </c>
      <c r="Q24" s="151" t="s">
        <v>112</v>
      </c>
      <c r="R24" s="152" t="s">
        <v>66</v>
      </c>
      <c r="S24" s="452">
        <f>基本情報!F27</f>
        <v>330000</v>
      </c>
      <c r="T24" s="452"/>
      <c r="U24" s="452"/>
      <c r="V24" s="452"/>
      <c r="W24" s="452"/>
      <c r="X24" s="452"/>
      <c r="Y24" s="452"/>
      <c r="Z24" s="8" t="s">
        <v>37</v>
      </c>
      <c r="AA24" s="393"/>
      <c r="AB24" s="380"/>
      <c r="AC24" s="380"/>
      <c r="AD24" s="380"/>
      <c r="AE24" s="380"/>
      <c r="AF24" s="380"/>
      <c r="AG24" s="380"/>
      <c r="AH24" s="394"/>
      <c r="AI24" s="9"/>
      <c r="AK24" s="28"/>
    </row>
    <row r="25" spans="1:37" ht="22.5" customHeight="1" x14ac:dyDescent="0.2">
      <c r="A25" s="29"/>
      <c r="B25" s="430" t="s">
        <v>188</v>
      </c>
      <c r="C25" s="431"/>
      <c r="D25" s="432"/>
      <c r="E25" s="432"/>
      <c r="F25" s="432"/>
      <c r="G25" s="432"/>
      <c r="H25" s="432"/>
      <c r="I25" s="433"/>
      <c r="J25" s="456" t="s">
        <v>200</v>
      </c>
      <c r="K25" s="457"/>
      <c r="L25" s="153" t="str">
        <f>基本情報!C25</f>
        <v>６</v>
      </c>
      <c r="M25" s="154" t="s">
        <v>110</v>
      </c>
      <c r="N25" s="153" t="str">
        <f>基本情報!E25</f>
        <v>１０</v>
      </c>
      <c r="O25" s="154" t="s">
        <v>111</v>
      </c>
      <c r="P25" s="153" t="str">
        <f>基本情報!G25</f>
        <v>６</v>
      </c>
      <c r="Q25" s="154" t="s">
        <v>112</v>
      </c>
      <c r="R25" s="155"/>
      <c r="S25" s="453"/>
      <c r="T25" s="453"/>
      <c r="U25" s="453"/>
      <c r="V25" s="453"/>
      <c r="W25" s="453"/>
      <c r="X25" s="453"/>
      <c r="Y25" s="453"/>
      <c r="Z25" s="12"/>
      <c r="AA25" s="428"/>
      <c r="AB25" s="396"/>
      <c r="AC25" s="396"/>
      <c r="AD25" s="396"/>
      <c r="AE25" s="396"/>
      <c r="AF25" s="396"/>
      <c r="AG25" s="396"/>
      <c r="AH25" s="429"/>
      <c r="AI25" s="9"/>
    </row>
    <row r="26" spans="1:37" ht="22.5" customHeight="1" x14ac:dyDescent="0.2">
      <c r="A26" s="29"/>
      <c r="B26" s="378"/>
      <c r="C26" s="379"/>
      <c r="D26" s="379"/>
      <c r="E26" s="379"/>
      <c r="F26" s="380"/>
      <c r="G26" s="380"/>
      <c r="H26" s="380"/>
      <c r="I26" s="381"/>
      <c r="J26" s="361"/>
      <c r="K26" s="289"/>
      <c r="L26" s="289"/>
      <c r="M26" s="289"/>
      <c r="N26" s="289"/>
      <c r="O26" s="289"/>
      <c r="P26" s="289"/>
      <c r="Q26" s="289"/>
      <c r="R26" s="101" t="s">
        <v>65</v>
      </c>
      <c r="S26" s="385"/>
      <c r="T26" s="386"/>
      <c r="U26" s="386"/>
      <c r="V26" s="386"/>
      <c r="W26" s="386"/>
      <c r="X26" s="386"/>
      <c r="Y26" s="386"/>
      <c r="Z26" s="8" t="s">
        <v>37</v>
      </c>
      <c r="AA26" s="393"/>
      <c r="AB26" s="380"/>
      <c r="AC26" s="380"/>
      <c r="AD26" s="380"/>
      <c r="AE26" s="380"/>
      <c r="AF26" s="380"/>
      <c r="AG26" s="380"/>
      <c r="AH26" s="394"/>
      <c r="AI26" s="9"/>
    </row>
    <row r="27" spans="1:37" ht="22.5" customHeight="1" x14ac:dyDescent="0.2">
      <c r="A27" s="29"/>
      <c r="B27" s="425"/>
      <c r="C27" s="426"/>
      <c r="D27" s="426"/>
      <c r="E27" s="426"/>
      <c r="F27" s="50"/>
      <c r="G27" s="426"/>
      <c r="H27" s="426"/>
      <c r="I27" s="427"/>
      <c r="J27" s="391"/>
      <c r="K27" s="392"/>
      <c r="L27" s="392"/>
      <c r="M27" s="392"/>
      <c r="N27" s="392"/>
      <c r="O27" s="392"/>
      <c r="P27" s="392"/>
      <c r="Q27" s="392"/>
      <c r="R27" s="45"/>
      <c r="S27" s="395"/>
      <c r="T27" s="396"/>
      <c r="U27" s="396"/>
      <c r="V27" s="396"/>
      <c r="W27" s="396"/>
      <c r="X27" s="396"/>
      <c r="Y27" s="396"/>
      <c r="Z27" s="12"/>
      <c r="AA27" s="428"/>
      <c r="AB27" s="396"/>
      <c r="AC27" s="396"/>
      <c r="AD27" s="396"/>
      <c r="AE27" s="396"/>
      <c r="AF27" s="396"/>
      <c r="AG27" s="396"/>
      <c r="AH27" s="429"/>
      <c r="AI27" s="9"/>
    </row>
    <row r="28" spans="1:37" ht="22.5" customHeight="1" x14ac:dyDescent="0.2">
      <c r="A28" s="29"/>
      <c r="B28" s="378"/>
      <c r="C28" s="379"/>
      <c r="D28" s="379"/>
      <c r="E28" s="379"/>
      <c r="F28" s="380"/>
      <c r="G28" s="380"/>
      <c r="H28" s="380"/>
      <c r="I28" s="381"/>
      <c r="J28" s="226"/>
      <c r="K28" s="228"/>
      <c r="L28" s="228"/>
      <c r="M28" s="228"/>
      <c r="N28" s="228"/>
      <c r="O28" s="228"/>
      <c r="P28" s="228"/>
      <c r="Q28" s="228"/>
      <c r="R28" s="44" t="s">
        <v>65</v>
      </c>
      <c r="S28" s="385"/>
      <c r="T28" s="386"/>
      <c r="U28" s="386"/>
      <c r="V28" s="386"/>
      <c r="W28" s="386"/>
      <c r="X28" s="386"/>
      <c r="Y28" s="386"/>
      <c r="Z28" s="8" t="s">
        <v>37</v>
      </c>
      <c r="AA28" s="393"/>
      <c r="AB28" s="380"/>
      <c r="AC28" s="380"/>
      <c r="AD28" s="380"/>
      <c r="AE28" s="380"/>
      <c r="AF28" s="380"/>
      <c r="AG28" s="380"/>
      <c r="AH28" s="394"/>
      <c r="AI28" s="9"/>
    </row>
    <row r="29" spans="1:37" ht="22.5" customHeight="1" thickBot="1" x14ac:dyDescent="0.25">
      <c r="A29" s="29"/>
      <c r="B29" s="382"/>
      <c r="C29" s="383"/>
      <c r="D29" s="383"/>
      <c r="E29" s="383"/>
      <c r="F29" s="51"/>
      <c r="G29" s="383"/>
      <c r="H29" s="383"/>
      <c r="I29" s="384"/>
      <c r="J29" s="389"/>
      <c r="K29" s="390"/>
      <c r="L29" s="390"/>
      <c r="M29" s="390"/>
      <c r="N29" s="390"/>
      <c r="O29" s="390"/>
      <c r="P29" s="390"/>
      <c r="Q29" s="390"/>
      <c r="R29" s="46"/>
      <c r="S29" s="387"/>
      <c r="T29" s="388"/>
      <c r="U29" s="388"/>
      <c r="V29" s="388"/>
      <c r="W29" s="388"/>
      <c r="X29" s="388"/>
      <c r="Y29" s="388"/>
      <c r="Z29" s="43"/>
      <c r="AA29" s="397"/>
      <c r="AB29" s="388"/>
      <c r="AC29" s="388"/>
      <c r="AD29" s="388"/>
      <c r="AE29" s="388"/>
      <c r="AF29" s="388"/>
      <c r="AG29" s="388"/>
      <c r="AH29" s="398"/>
      <c r="AI29" s="9"/>
    </row>
    <row r="30" spans="1:37" ht="8.25" customHeight="1" x14ac:dyDescent="0.2">
      <c r="A30" s="29"/>
      <c r="AI30" s="9"/>
    </row>
    <row r="31" spans="1:37" ht="16.5" customHeight="1" x14ac:dyDescent="0.2">
      <c r="A31" s="34" t="s">
        <v>62</v>
      </c>
      <c r="B31" s="25"/>
      <c r="AI31" s="9"/>
    </row>
    <row r="32" spans="1:37" ht="16.5" customHeight="1" x14ac:dyDescent="0.2">
      <c r="A32" s="29"/>
      <c r="B32" s="26" t="s">
        <v>28</v>
      </c>
      <c r="C32" s="25" t="s">
        <v>192</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I32" s="9"/>
    </row>
    <row r="33" spans="1:35" ht="16.5" customHeight="1" x14ac:dyDescent="0.2">
      <c r="A33" s="29"/>
      <c r="B33" s="26"/>
      <c r="C33" s="25" t="s">
        <v>191</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I33" s="9"/>
    </row>
    <row r="34" spans="1:35" ht="16.5" customHeight="1" x14ac:dyDescent="0.2">
      <c r="A34" s="29"/>
      <c r="B34" s="26" t="s">
        <v>29</v>
      </c>
      <c r="C34" s="25" t="s">
        <v>237</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I34" s="9"/>
    </row>
    <row r="35" spans="1:35" ht="16.5" customHeight="1" x14ac:dyDescent="0.2">
      <c r="A35" s="34"/>
      <c r="B35" s="26" t="s">
        <v>40</v>
      </c>
      <c r="C35" s="25" t="s">
        <v>238</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I35" s="9"/>
    </row>
    <row r="36" spans="1:35" ht="16.5" customHeight="1" x14ac:dyDescent="0.2">
      <c r="A36" s="34"/>
      <c r="B36" s="26"/>
      <c r="C36" s="25" t="s">
        <v>63</v>
      </c>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I36" s="9"/>
    </row>
    <row r="37" spans="1:35" ht="16.5" customHeight="1" x14ac:dyDescent="0.2">
      <c r="A37" s="34"/>
      <c r="B37" s="26" t="s">
        <v>41</v>
      </c>
      <c r="C37" s="25" t="s">
        <v>54</v>
      </c>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I37" s="9"/>
    </row>
    <row r="38" spans="1:35" ht="16.5" customHeight="1" x14ac:dyDescent="0.2">
      <c r="A38" s="34"/>
      <c r="B38" s="26"/>
      <c r="C38" s="25" t="s">
        <v>55</v>
      </c>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I38" s="9"/>
    </row>
    <row r="39" spans="1:35" ht="16.5" customHeight="1" x14ac:dyDescent="0.2">
      <c r="A39" s="34"/>
      <c r="B39" s="26"/>
      <c r="C39" s="25" t="s">
        <v>256</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I39" s="9"/>
    </row>
    <row r="40" spans="1:35" ht="16.5" customHeight="1" x14ac:dyDescent="0.2">
      <c r="A40" s="35"/>
      <c r="B40" s="26" t="s">
        <v>42</v>
      </c>
      <c r="C40" s="25" t="s">
        <v>56</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I40" s="9"/>
    </row>
    <row r="41" spans="1:35" ht="16.5" customHeight="1" x14ac:dyDescent="0.2">
      <c r="A41" s="35"/>
      <c r="B41" s="26" t="s">
        <v>57</v>
      </c>
      <c r="C41" s="25" t="s">
        <v>224</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I41" s="9"/>
    </row>
    <row r="42" spans="1:35" ht="16.5" customHeight="1" x14ac:dyDescent="0.2">
      <c r="A42" s="35"/>
      <c r="B42" s="26"/>
      <c r="C42" s="25" t="s">
        <v>225</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I42" s="9"/>
    </row>
    <row r="43" spans="1:35" ht="16.5" customHeight="1" x14ac:dyDescent="0.2">
      <c r="A43" s="35"/>
      <c r="B43" s="26"/>
      <c r="C43" s="25" t="s">
        <v>226</v>
      </c>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I43" s="9"/>
    </row>
    <row r="44" spans="1:35" ht="16.5" customHeight="1" x14ac:dyDescent="0.2">
      <c r="A44" s="35"/>
      <c r="B44" s="26" t="s">
        <v>58</v>
      </c>
      <c r="C44" s="25" t="s">
        <v>59</v>
      </c>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I44" s="9"/>
    </row>
    <row r="45" spans="1:35" ht="16.5" customHeight="1" x14ac:dyDescent="0.2">
      <c r="A45" s="35"/>
      <c r="B45" s="26"/>
      <c r="C45" s="25" t="s">
        <v>222</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I45" s="9"/>
    </row>
    <row r="46" spans="1:35" ht="16.5" customHeight="1" x14ac:dyDescent="0.2">
      <c r="A46" s="35"/>
      <c r="B46" s="26"/>
      <c r="C46" s="25" t="s">
        <v>223</v>
      </c>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I46" s="9"/>
    </row>
    <row r="47" spans="1:35" ht="16.5" customHeight="1" x14ac:dyDescent="0.2">
      <c r="A47" s="35"/>
      <c r="B47" s="26" t="s">
        <v>60</v>
      </c>
      <c r="C47" s="25" t="s">
        <v>61</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I47" s="9"/>
    </row>
    <row r="48" spans="1:35" ht="16.5" customHeight="1" x14ac:dyDescent="0.2">
      <c r="A48" s="35"/>
      <c r="B48" s="26"/>
      <c r="C48" s="25" t="s">
        <v>239</v>
      </c>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I48" s="9"/>
    </row>
    <row r="49" spans="1:35" ht="16.5" customHeight="1" x14ac:dyDescent="0.2">
      <c r="A49" s="36"/>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11"/>
      <c r="AH49" s="11"/>
      <c r="AI49" s="12"/>
    </row>
    <row r="50" spans="1:35" ht="16.5" customHeight="1" x14ac:dyDescent="0.2">
      <c r="A50" s="26"/>
      <c r="B50" s="26"/>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5" ht="16.5" customHeight="1" x14ac:dyDescent="0.2">
      <c r="A51" s="26"/>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5" ht="16.5" customHeight="1" x14ac:dyDescent="0.2">
      <c r="A52" s="25"/>
      <c r="B52" s="25"/>
    </row>
  </sheetData>
  <sheetProtection selectLockedCells="1"/>
  <mergeCells count="41">
    <mergeCell ref="B25:I25"/>
    <mergeCell ref="A4:AI4"/>
    <mergeCell ref="E8:F8"/>
    <mergeCell ref="H8:I8"/>
    <mergeCell ref="K8:L8"/>
    <mergeCell ref="X11:AD11"/>
    <mergeCell ref="J22:R23"/>
    <mergeCell ref="S22:Z23"/>
    <mergeCell ref="AA22:AH23"/>
    <mergeCell ref="AA24:AH24"/>
    <mergeCell ref="S24:Y25"/>
    <mergeCell ref="AA25:AH25"/>
    <mergeCell ref="J24:K24"/>
    <mergeCell ref="J25:K25"/>
    <mergeCell ref="AA29:AH29"/>
    <mergeCell ref="B16:P16"/>
    <mergeCell ref="B17:P17"/>
    <mergeCell ref="Q17:Q18"/>
    <mergeCell ref="R17:AH18"/>
    <mergeCell ref="B19:P21"/>
    <mergeCell ref="R19:AH19"/>
    <mergeCell ref="R20:AH20"/>
    <mergeCell ref="R21:AH21"/>
    <mergeCell ref="B24:I24"/>
    <mergeCell ref="B26:I26"/>
    <mergeCell ref="B27:C27"/>
    <mergeCell ref="D27:E27"/>
    <mergeCell ref="G27:I27"/>
    <mergeCell ref="AA27:AH27"/>
    <mergeCell ref="AA28:AH28"/>
    <mergeCell ref="J26:Q26"/>
    <mergeCell ref="J27:Q27"/>
    <mergeCell ref="J28:Q28"/>
    <mergeCell ref="AA26:AH26"/>
    <mergeCell ref="S26:Y27"/>
    <mergeCell ref="B28:I28"/>
    <mergeCell ref="B29:C29"/>
    <mergeCell ref="D29:E29"/>
    <mergeCell ref="G29:I29"/>
    <mergeCell ref="S28:Y29"/>
    <mergeCell ref="J29:Q29"/>
  </mergeCells>
  <phoneticPr fontId="1"/>
  <conditionalFormatting sqref="E8:F8">
    <cfRule type="containsBlanks" dxfId="38" priority="12">
      <formula>LEN(TRIM(E8))=0</formula>
    </cfRule>
    <cfRule type="containsBlanks" dxfId="37" priority="15">
      <formula>LEN(TRIM(E8))=0</formula>
    </cfRule>
  </conditionalFormatting>
  <conditionalFormatting sqref="H8:I8">
    <cfRule type="containsBlanks" dxfId="36" priority="10">
      <formula>LEN(TRIM(H8))=0</formula>
    </cfRule>
    <cfRule type="containsBlanks" dxfId="35" priority="11">
      <formula>LEN(TRIM(H8))=0</formula>
    </cfRule>
  </conditionalFormatting>
  <conditionalFormatting sqref="K8:L8">
    <cfRule type="containsBlanks" dxfId="34" priority="1">
      <formula>LEN(TRIM(K8))=0</formula>
    </cfRule>
    <cfRule type="containsBlanks" dxfId="33" priority="2">
      <formula>LEN(TRIM(K8))=0</formula>
    </cfRule>
  </conditionalFormatting>
  <pageMargins left="0.9055118110236221" right="0.51181102362204722" top="1.1417322834645669" bottom="0.35433070866141736" header="0.31496062992125984" footer="0.31496062992125984"/>
  <pageSetup paperSize="9" scale="90" orientation="portrait" r:id="rId1"/>
  <headerFooter>
    <oddHeader>&amp;L&amp;"-,太字"&amp;14① 選挙運動用自動車&amp;"-,標準"&amp;11　「一般運送契約」を締結したとき
　　選挙運動用自動車使用証明書&amp;R&amp;"ＭＳ Ｐ明朝,標準"&amp;8（タクシー・ハイヤー等）&amp;"-,標準"&amp;11
【様式記載例及び契約書作成例】</oddHeader>
    <oddFooter>&amp;C&amp;12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K54"/>
  <sheetViews>
    <sheetView view="pageBreakPreview" zoomScaleNormal="100" zoomScaleSheetLayoutView="100" workbookViewId="0">
      <selection activeCell="H28" sqref="H28:N28"/>
    </sheetView>
  </sheetViews>
  <sheetFormatPr defaultColWidth="2.6328125" defaultRowHeight="13"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36" x14ac:dyDescent="0.2">
      <c r="A1" s="1" t="s">
        <v>249</v>
      </c>
      <c r="F1" s="1" t="s">
        <v>131</v>
      </c>
    </row>
    <row r="2" spans="1:36" x14ac:dyDescent="0.2">
      <c r="A2" s="1" t="s">
        <v>250</v>
      </c>
    </row>
    <row r="3" spans="1:36" ht="19" x14ac:dyDescent="0.2">
      <c r="A3" s="308" t="s">
        <v>132</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435"/>
      <c r="AH3" s="435"/>
      <c r="AI3" s="435"/>
    </row>
    <row r="4" spans="1:36" x14ac:dyDescent="0.2">
      <c r="A4" s="503" t="s">
        <v>133</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435"/>
      <c r="AH4" s="435"/>
      <c r="AI4" s="435"/>
    </row>
    <row r="6" spans="1:36" x14ac:dyDescent="0.2">
      <c r="A6" s="2" t="s">
        <v>244</v>
      </c>
    </row>
    <row r="7" spans="1:36" x14ac:dyDescent="0.2">
      <c r="A7" s="1" t="s">
        <v>245</v>
      </c>
    </row>
    <row r="9" spans="1:36" x14ac:dyDescent="0.2">
      <c r="B9" s="1" t="s">
        <v>200</v>
      </c>
      <c r="D9" s="306" t="s">
        <v>102</v>
      </c>
      <c r="E9" s="307"/>
      <c r="F9" s="1" t="s">
        <v>5</v>
      </c>
      <c r="G9" s="306" t="s">
        <v>258</v>
      </c>
      <c r="H9" s="307"/>
      <c r="I9" s="1" t="s">
        <v>3</v>
      </c>
      <c r="J9" s="306" t="s">
        <v>260</v>
      </c>
      <c r="K9" s="307"/>
      <c r="L9" s="1" t="s">
        <v>4</v>
      </c>
    </row>
    <row r="10" spans="1:36" ht="13.25" x14ac:dyDescent="0.2">
      <c r="D10" s="53"/>
      <c r="E10" s="5"/>
      <c r="G10" s="53"/>
      <c r="H10" s="5"/>
      <c r="J10" s="53"/>
      <c r="K10" s="5"/>
    </row>
    <row r="11" spans="1:36" x14ac:dyDescent="0.2">
      <c r="C11" s="1" t="s">
        <v>234</v>
      </c>
      <c r="D11" s="53"/>
      <c r="E11" s="5"/>
      <c r="G11" s="53"/>
      <c r="H11" s="5"/>
      <c r="J11" s="53"/>
      <c r="K11" s="5"/>
    </row>
    <row r="13" spans="1:36" x14ac:dyDescent="0.2">
      <c r="S13" s="1" t="s">
        <v>134</v>
      </c>
      <c r="V13" s="481" t="str">
        <f>基本情報!B13</f>
        <v>波佐見町○○郷１０番地</v>
      </c>
      <c r="W13" s="482"/>
      <c r="X13" s="482"/>
      <c r="Y13" s="482"/>
      <c r="Z13" s="482"/>
      <c r="AA13" s="482"/>
      <c r="AB13" s="482"/>
      <c r="AC13" s="482"/>
      <c r="AD13" s="482"/>
      <c r="AE13" s="482"/>
      <c r="AF13" s="482"/>
      <c r="AG13" s="482"/>
    </row>
    <row r="14" spans="1:36" ht="13.5" thickBot="1" x14ac:dyDescent="0.25">
      <c r="S14" s="1" t="s">
        <v>135</v>
      </c>
      <c r="T14" s="5"/>
      <c r="V14" s="481" t="str">
        <f>基本情報!B14</f>
        <v>×○交通株式会社</v>
      </c>
      <c r="W14" s="482"/>
      <c r="X14" s="482"/>
      <c r="Y14" s="482"/>
      <c r="Z14" s="482"/>
      <c r="AA14" s="482"/>
      <c r="AB14" s="482"/>
      <c r="AC14" s="482"/>
      <c r="AD14" s="482"/>
      <c r="AE14" s="482"/>
      <c r="AF14" s="482"/>
      <c r="AG14" s="482"/>
      <c r="AJ14" s="28"/>
    </row>
    <row r="15" spans="1:36" ht="13.5" thickBot="1" x14ac:dyDescent="0.25">
      <c r="S15" s="1" t="s">
        <v>137</v>
      </c>
      <c r="V15" s="481" t="str">
        <f>基本情報!B15</f>
        <v>代表取締役　山野　みどり</v>
      </c>
      <c r="W15" s="482"/>
      <c r="X15" s="482"/>
      <c r="Y15" s="482"/>
      <c r="Z15" s="482"/>
      <c r="AA15" s="482"/>
      <c r="AB15" s="482"/>
      <c r="AC15" s="482"/>
      <c r="AD15" s="482"/>
      <c r="AE15" s="482"/>
      <c r="AF15" s="149" t="s">
        <v>6</v>
      </c>
      <c r="AG15"/>
    </row>
    <row r="16" spans="1:36" x14ac:dyDescent="0.2">
      <c r="S16" s="1" t="s">
        <v>221</v>
      </c>
    </row>
    <row r="17" spans="1:37" ht="7.5" customHeight="1" x14ac:dyDescent="0.2"/>
    <row r="18" spans="1:37" ht="20.25" customHeight="1" x14ac:dyDescent="0.2">
      <c r="P18" s="1" t="s">
        <v>7</v>
      </c>
      <c r="Z18" s="2"/>
    </row>
    <row r="19" spans="1:37" ht="7.5" customHeight="1" x14ac:dyDescent="0.2"/>
    <row r="20" spans="1:37" ht="7.5" customHeight="1" x14ac:dyDescent="0.2"/>
    <row r="21" spans="1:37" ht="20.25" customHeight="1" x14ac:dyDescent="0.2">
      <c r="A21" s="53" t="s">
        <v>138</v>
      </c>
      <c r="C21" s="1" t="s">
        <v>139</v>
      </c>
      <c r="H21" s="483">
        <f>'P5.請求書②'!AK16</f>
        <v>275000</v>
      </c>
      <c r="I21" s="483"/>
      <c r="J21" s="483"/>
      <c r="K21" s="483"/>
      <c r="L21" s="483"/>
      <c r="M21" s="483"/>
      <c r="N21" s="11" t="s">
        <v>37</v>
      </c>
    </row>
    <row r="23" spans="1:37" ht="20.25" customHeight="1" x14ac:dyDescent="0.2">
      <c r="A23" s="53" t="s">
        <v>140</v>
      </c>
      <c r="C23" s="1" t="s">
        <v>141</v>
      </c>
    </row>
    <row r="24" spans="1:37" ht="20.25" customHeight="1" x14ac:dyDescent="0.2">
      <c r="A24" s="53"/>
      <c r="C24" s="1" t="s">
        <v>142</v>
      </c>
    </row>
    <row r="25" spans="1:37" ht="20.25" customHeight="1" x14ac:dyDescent="0.2">
      <c r="A25" s="53"/>
    </row>
    <row r="26" spans="1:37" ht="20.25" customHeight="1" x14ac:dyDescent="0.2">
      <c r="A26" s="53" t="s">
        <v>143</v>
      </c>
      <c r="C26" s="1" t="str">
        <f>基本情報!A1</f>
        <v>令和６年１０月６日執行波佐見町議会議員一般選挙</v>
      </c>
    </row>
    <row r="27" spans="1:37" ht="20.25" customHeight="1" x14ac:dyDescent="0.2">
      <c r="A27" s="53"/>
    </row>
    <row r="28" spans="1:37" ht="20.25" customHeight="1" x14ac:dyDescent="0.2">
      <c r="A28" s="53" t="s">
        <v>144</v>
      </c>
      <c r="C28" s="1" t="s">
        <v>145</v>
      </c>
      <c r="H28" s="484" t="s">
        <v>228</v>
      </c>
      <c r="I28" s="484"/>
      <c r="J28" s="484"/>
      <c r="K28" s="484"/>
      <c r="L28" s="484"/>
      <c r="M28" s="484"/>
      <c r="N28" s="485"/>
      <c r="AJ28" s="28"/>
    </row>
    <row r="29" spans="1:37" ht="20.25" customHeight="1" x14ac:dyDescent="0.2">
      <c r="A29" s="53"/>
      <c r="H29" s="127"/>
      <c r="I29" s="127"/>
      <c r="J29" s="127"/>
      <c r="K29" s="127"/>
      <c r="L29" s="127"/>
      <c r="M29" s="127"/>
      <c r="N29" s="3"/>
      <c r="AJ29" s="28"/>
      <c r="AK29" s="1" t="s">
        <v>146</v>
      </c>
    </row>
    <row r="30" spans="1:37" ht="20.25" customHeight="1" thickBot="1" x14ac:dyDescent="0.25">
      <c r="A30" s="53" t="s">
        <v>147</v>
      </c>
      <c r="C30" s="1" t="s">
        <v>148</v>
      </c>
      <c r="H30" s="127"/>
      <c r="I30" s="127"/>
      <c r="J30" s="127"/>
      <c r="K30" s="127"/>
      <c r="L30" s="127"/>
      <c r="M30" s="127"/>
      <c r="N30" s="3"/>
      <c r="AJ30" s="28"/>
      <c r="AK30" s="1" t="s">
        <v>149</v>
      </c>
    </row>
    <row r="31" spans="1:37" ht="10.5" customHeight="1" x14ac:dyDescent="0.2">
      <c r="A31" s="53"/>
      <c r="B31" s="486" t="s">
        <v>150</v>
      </c>
      <c r="C31" s="487"/>
      <c r="D31" s="487"/>
      <c r="E31" s="487"/>
      <c r="F31" s="487"/>
      <c r="G31" s="487"/>
      <c r="H31" s="487"/>
      <c r="I31" s="488"/>
      <c r="J31" s="492" t="s">
        <v>181</v>
      </c>
      <c r="K31" s="493"/>
      <c r="L31" s="493"/>
      <c r="M31" s="493"/>
      <c r="N31" s="493"/>
      <c r="O31" s="493"/>
      <c r="P31" s="493"/>
      <c r="Q31" s="494"/>
      <c r="R31" s="497" t="s">
        <v>151</v>
      </c>
      <c r="S31" s="487"/>
      <c r="T31" s="487"/>
      <c r="U31" s="487"/>
      <c r="V31" s="487"/>
      <c r="W31" s="487"/>
      <c r="X31" s="487"/>
      <c r="Y31" s="488"/>
      <c r="Z31" s="492" t="s">
        <v>182</v>
      </c>
      <c r="AA31" s="493"/>
      <c r="AB31" s="493"/>
      <c r="AC31" s="493"/>
      <c r="AD31" s="493"/>
      <c r="AE31" s="493"/>
      <c r="AF31" s="499" t="s">
        <v>149</v>
      </c>
      <c r="AG31" s="500"/>
      <c r="AJ31" s="28"/>
    </row>
    <row r="32" spans="1:37" ht="10.5" customHeight="1" x14ac:dyDescent="0.2">
      <c r="A32" s="53"/>
      <c r="B32" s="489"/>
      <c r="C32" s="490"/>
      <c r="D32" s="490"/>
      <c r="E32" s="490"/>
      <c r="F32" s="490"/>
      <c r="G32" s="490"/>
      <c r="H32" s="490"/>
      <c r="I32" s="491"/>
      <c r="J32" s="495"/>
      <c r="K32" s="485"/>
      <c r="L32" s="485"/>
      <c r="M32" s="485"/>
      <c r="N32" s="485"/>
      <c r="O32" s="485"/>
      <c r="P32" s="485"/>
      <c r="Q32" s="496"/>
      <c r="R32" s="498"/>
      <c r="S32" s="490"/>
      <c r="T32" s="490"/>
      <c r="U32" s="490"/>
      <c r="V32" s="490"/>
      <c r="W32" s="490"/>
      <c r="X32" s="490"/>
      <c r="Y32" s="491"/>
      <c r="Z32" s="495"/>
      <c r="AA32" s="485"/>
      <c r="AB32" s="485"/>
      <c r="AC32" s="485"/>
      <c r="AD32" s="485"/>
      <c r="AE32" s="485"/>
      <c r="AF32" s="501"/>
      <c r="AG32" s="502"/>
      <c r="AJ32" s="28"/>
    </row>
    <row r="33" spans="1:37" ht="21" customHeight="1" x14ac:dyDescent="0.2">
      <c r="A33" s="53"/>
      <c r="B33" s="470" t="s">
        <v>193</v>
      </c>
      <c r="C33" s="471"/>
      <c r="D33" s="471"/>
      <c r="E33" s="471"/>
      <c r="F33" s="471"/>
      <c r="G33" s="471"/>
      <c r="H33" s="471"/>
      <c r="I33" s="472"/>
      <c r="J33" s="473" t="s">
        <v>185</v>
      </c>
      <c r="K33" s="474"/>
      <c r="L33" s="474"/>
      <c r="M33" s="474"/>
      <c r="N33" s="474"/>
      <c r="O33" s="474"/>
      <c r="P33" s="474"/>
      <c r="Q33" s="475"/>
      <c r="R33" s="476" t="s">
        <v>152</v>
      </c>
      <c r="S33" s="471"/>
      <c r="T33" s="471"/>
      <c r="U33" s="471"/>
      <c r="V33" s="471"/>
      <c r="W33" s="471"/>
      <c r="X33" s="471"/>
      <c r="Y33" s="472"/>
      <c r="Z33" s="473" t="s">
        <v>183</v>
      </c>
      <c r="AA33" s="474"/>
      <c r="AB33" s="474"/>
      <c r="AC33" s="474"/>
      <c r="AD33" s="474"/>
      <c r="AE33" s="474"/>
      <c r="AF33" s="474"/>
      <c r="AG33" s="477"/>
      <c r="AJ33" s="28"/>
    </row>
    <row r="34" spans="1:37" ht="21" customHeight="1" x14ac:dyDescent="0.2">
      <c r="A34" s="53"/>
      <c r="B34" s="470" t="s">
        <v>153</v>
      </c>
      <c r="C34" s="471"/>
      <c r="D34" s="471"/>
      <c r="E34" s="471"/>
      <c r="F34" s="471"/>
      <c r="G34" s="471"/>
      <c r="H34" s="471"/>
      <c r="I34" s="472"/>
      <c r="J34" s="478" t="s">
        <v>154</v>
      </c>
      <c r="K34" s="479"/>
      <c r="L34" s="479"/>
      <c r="M34" s="479"/>
      <c r="N34" s="479"/>
      <c r="O34" s="479"/>
      <c r="P34" s="479"/>
      <c r="Q34" s="480"/>
      <c r="R34" s="476" t="s">
        <v>155</v>
      </c>
      <c r="S34" s="471"/>
      <c r="T34" s="471"/>
      <c r="U34" s="471"/>
      <c r="V34" s="471"/>
      <c r="W34" s="471"/>
      <c r="X34" s="471"/>
      <c r="Y34" s="472"/>
      <c r="Z34" s="473" t="s">
        <v>184</v>
      </c>
      <c r="AA34" s="474"/>
      <c r="AB34" s="474"/>
      <c r="AC34" s="474"/>
      <c r="AD34" s="474"/>
      <c r="AE34" s="474"/>
      <c r="AF34" s="474"/>
      <c r="AG34" s="477"/>
      <c r="AJ34" s="28"/>
    </row>
    <row r="35" spans="1:37" ht="12.75" customHeight="1" x14ac:dyDescent="0.2">
      <c r="A35" s="53"/>
      <c r="B35" s="458" t="s">
        <v>156</v>
      </c>
      <c r="C35" s="459"/>
      <c r="D35" s="459"/>
      <c r="E35" s="459"/>
      <c r="F35" s="459"/>
      <c r="G35" s="459"/>
      <c r="H35" s="459"/>
      <c r="I35" s="460"/>
      <c r="J35" s="461" t="s">
        <v>198</v>
      </c>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3"/>
      <c r="AJ35" s="28"/>
    </row>
    <row r="36" spans="1:37" ht="22.5" customHeight="1" thickBot="1" x14ac:dyDescent="0.25">
      <c r="A36" s="53"/>
      <c r="B36" s="464" t="s">
        <v>157</v>
      </c>
      <c r="C36" s="465"/>
      <c r="D36" s="465"/>
      <c r="E36" s="465"/>
      <c r="F36" s="465"/>
      <c r="G36" s="465"/>
      <c r="H36" s="465"/>
      <c r="I36" s="466"/>
      <c r="J36" s="467" t="s">
        <v>197</v>
      </c>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9"/>
    </row>
    <row r="37" spans="1:37" ht="8.25" customHeight="1" x14ac:dyDescent="0.2"/>
    <row r="38" spans="1:37" ht="16.5" customHeight="1" x14ac:dyDescent="0.2">
      <c r="A38" s="25" t="s">
        <v>16</v>
      </c>
      <c r="B38" s="25"/>
      <c r="AK38" s="1" t="s">
        <v>154</v>
      </c>
    </row>
    <row r="39" spans="1:37" ht="16.5" customHeight="1" x14ac:dyDescent="0.2">
      <c r="B39" s="26" t="s">
        <v>158</v>
      </c>
      <c r="C39" s="25" t="s">
        <v>159</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K39" s="1" t="s">
        <v>160</v>
      </c>
    </row>
    <row r="40" spans="1:37" ht="16.5" customHeight="1" x14ac:dyDescent="0.2">
      <c r="B40" s="26"/>
      <c r="C40" s="25" t="s">
        <v>161</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7" ht="16.5" customHeight="1" x14ac:dyDescent="0.2">
      <c r="B41" s="26"/>
      <c r="C41" s="25" t="s">
        <v>217</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7" ht="16.5" customHeight="1" x14ac:dyDescent="0.2">
      <c r="B42" s="26"/>
      <c r="C42" s="25" t="s">
        <v>218</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row>
    <row r="43" spans="1:37" ht="16.5" customHeight="1" x14ac:dyDescent="0.2">
      <c r="B43" s="26"/>
      <c r="C43" s="25" t="s">
        <v>219</v>
      </c>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7" ht="16.5" customHeight="1" x14ac:dyDescent="0.2">
      <c r="B44" s="26"/>
      <c r="C44" s="25" t="s">
        <v>162</v>
      </c>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row>
    <row r="45" spans="1:37" ht="16.5" customHeight="1" x14ac:dyDescent="0.2">
      <c r="B45" s="26"/>
      <c r="C45" s="25" t="s">
        <v>163</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row r="46" spans="1:37" ht="16.5" customHeight="1" x14ac:dyDescent="0.2">
      <c r="B46" s="26" t="s">
        <v>164</v>
      </c>
      <c r="C46" s="25" t="s">
        <v>240</v>
      </c>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row>
    <row r="47" spans="1:37" ht="16.5" customHeight="1" x14ac:dyDescent="0.2">
      <c r="A47" s="25"/>
      <c r="B47" s="26" t="s">
        <v>40</v>
      </c>
      <c r="C47" s="25" t="s">
        <v>165</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row>
    <row r="48" spans="1:37" ht="16.5" customHeight="1" x14ac:dyDescent="0.2">
      <c r="A48" s="25"/>
      <c r="B48" s="26"/>
      <c r="C48" s="25" t="s">
        <v>166</v>
      </c>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row>
    <row r="49" spans="1:32" ht="16.5" customHeight="1" x14ac:dyDescent="0.2">
      <c r="A49" s="25"/>
      <c r="B49" s="26" t="s">
        <v>41</v>
      </c>
      <c r="C49" s="25" t="s">
        <v>167</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row>
    <row r="50" spans="1:32" ht="16.5" customHeight="1" x14ac:dyDescent="0.2">
      <c r="A50" s="26"/>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2" ht="16.5" customHeight="1" x14ac:dyDescent="0.2">
      <c r="A51" s="26"/>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2" ht="16.5" customHeight="1" x14ac:dyDescent="0.2"/>
    <row r="53" spans="1:32" ht="16.5" customHeight="1" x14ac:dyDescent="0.2"/>
    <row r="54" spans="1:32" ht="16.5" customHeight="1" x14ac:dyDescent="0.2"/>
  </sheetData>
  <mergeCells count="27">
    <mergeCell ref="V13:AG13"/>
    <mergeCell ref="A3:AI3"/>
    <mergeCell ref="A4:AI4"/>
    <mergeCell ref="D9:E9"/>
    <mergeCell ref="G9:H9"/>
    <mergeCell ref="J9:K9"/>
    <mergeCell ref="V14:AG14"/>
    <mergeCell ref="V15:AE15"/>
    <mergeCell ref="H21:M21"/>
    <mergeCell ref="H28:N28"/>
    <mergeCell ref="B31:I32"/>
    <mergeCell ref="J31:Q32"/>
    <mergeCell ref="R31:Y32"/>
    <mergeCell ref="Z31:AE32"/>
    <mergeCell ref="AF31:AG32"/>
    <mergeCell ref="B35:I35"/>
    <mergeCell ref="J35:AG35"/>
    <mergeCell ref="B36:I36"/>
    <mergeCell ref="J36:AG36"/>
    <mergeCell ref="B33:I33"/>
    <mergeCell ref="J33:Q33"/>
    <mergeCell ref="R33:Y33"/>
    <mergeCell ref="Z33:AG33"/>
    <mergeCell ref="B34:I34"/>
    <mergeCell ref="J34:Q34"/>
    <mergeCell ref="R34:Y34"/>
    <mergeCell ref="Z34:AG34"/>
  </mergeCells>
  <phoneticPr fontId="1"/>
  <conditionalFormatting sqref="D9:E9">
    <cfRule type="containsBlanks" dxfId="32" priority="20">
      <formula>LEN(TRIM(D9))=0</formula>
    </cfRule>
    <cfRule type="containsBlanks" dxfId="31" priority="58">
      <formula>LEN(TRIM(D9))=0</formula>
    </cfRule>
  </conditionalFormatting>
  <conditionalFormatting sqref="G9:H9">
    <cfRule type="containsBlanks" dxfId="30" priority="18">
      <formula>LEN(TRIM(G9))=0</formula>
    </cfRule>
    <cfRule type="containsBlanks" dxfId="29" priority="19">
      <formula>LEN(TRIM(G9))=0</formula>
    </cfRule>
  </conditionalFormatting>
  <conditionalFormatting sqref="H21:M21">
    <cfRule type="containsBlanks" dxfId="28" priority="57">
      <formula>LEN(TRIM(H21))=0</formula>
    </cfRule>
  </conditionalFormatting>
  <conditionalFormatting sqref="H28:N28">
    <cfRule type="containsBlanks" dxfId="27" priority="13">
      <formula>LEN(TRIM(H28))=0</formula>
    </cfRule>
  </conditionalFormatting>
  <conditionalFormatting sqref="H29:N30">
    <cfRule type="containsText" dxfId="26" priority="56" operator="containsText" text="0">
      <formula>NOT(ISERROR(SEARCH("0",H29)))</formula>
    </cfRule>
  </conditionalFormatting>
  <conditionalFormatting sqref="J34">
    <cfRule type="containsBlanks" dxfId="25" priority="50">
      <formula>LEN(TRIM(J34))=0</formula>
    </cfRule>
  </conditionalFormatting>
  <conditionalFormatting sqref="J9:K9">
    <cfRule type="containsBlanks" dxfId="24" priority="1">
      <formula>LEN(TRIM(J9))=0</formula>
    </cfRule>
    <cfRule type="containsBlanks" dxfId="23" priority="2">
      <formula>LEN(TRIM(J9))=0</formula>
    </cfRule>
  </conditionalFormatting>
  <conditionalFormatting sqref="J31:Q32">
    <cfRule type="containsBlanks" dxfId="22" priority="54">
      <formula>LEN(TRIM(J31))=0</formula>
    </cfRule>
  </conditionalFormatting>
  <conditionalFormatting sqref="J31:Q34">
    <cfRule type="containsBlanks" dxfId="21" priority="45">
      <formula>LEN(TRIM(J31))=0</formula>
    </cfRule>
  </conditionalFormatting>
  <conditionalFormatting sqref="J35:AG36">
    <cfRule type="containsBlanks" dxfId="20" priority="43">
      <formula>LEN(TRIM(J35))=0</formula>
    </cfRule>
    <cfRule type="containsBlanks" dxfId="19" priority="51">
      <formula>LEN(TRIM(J35))=0</formula>
    </cfRule>
  </conditionalFormatting>
  <conditionalFormatting sqref="V13:AG14 V15:AE15">
    <cfRule type="containsBlanks" dxfId="18" priority="14">
      <formula>LEN(TRIM(V13))=0</formula>
    </cfRule>
  </conditionalFormatting>
  <conditionalFormatting sqref="Z31:AE32">
    <cfRule type="containsBlanks" dxfId="17" priority="53">
      <formula>LEN(TRIM(Z31))=0</formula>
    </cfRule>
  </conditionalFormatting>
  <conditionalFormatting sqref="Z31:AG34">
    <cfRule type="containsBlanks" dxfId="16" priority="42">
      <formula>LEN(TRIM(Z31))=0</formula>
    </cfRule>
  </conditionalFormatting>
  <conditionalFormatting sqref="Z34:AG34">
    <cfRule type="containsBlanks" dxfId="15" priority="52">
      <formula>LEN(TRIM(Z34))=0</formula>
    </cfRule>
  </conditionalFormatting>
  <dataValidations count="3">
    <dataValidation imeMode="on" allowBlank="1" showInputMessage="1" showErrorMessage="1" sqref="AK38" xr:uid="{00000000-0002-0000-0400-000000000000}"/>
    <dataValidation type="list" allowBlank="1" showInputMessage="1" showErrorMessage="1" sqref="J34:Q34" xr:uid="{00000000-0002-0000-0400-000001000000}">
      <formula1>$AK$38:$AK$39</formula1>
    </dataValidation>
    <dataValidation type="list" allowBlank="1" showInputMessage="1" showErrorMessage="1" sqref="AF31:AG32" xr:uid="{00000000-0002-0000-0400-000002000000}">
      <formula1>$AK$29:$AK$30</formula1>
    </dataValidation>
  </dataValidations>
  <pageMargins left="0.9055118110236221" right="0.51181102362204722" top="1.3385826771653544" bottom="0.74803149606299213" header="0.31496062992125984" footer="0.31496062992125984"/>
  <pageSetup paperSize="9" scale="90" orientation="portrait" r:id="rId1"/>
  <headerFooter>
    <oddHeader>&amp;L
&amp;14① 選挙運動用自動車&amp;11　「一般運送契約」を締結したとき
　　請求書&amp;R&amp;"ＭＳ Ｐ明朝,標準"&amp;8（タクシー・ハイヤー等）&amp;"-,標準"&amp;11
【様式記載例及び契約書作成例】</oddHeader>
    <oddFooter>&amp;C&amp;12 4</oddFooter>
  </headerFooter>
  <colBreaks count="1" manualBreakCount="1">
    <brk id="3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K23"/>
  <sheetViews>
    <sheetView view="pageBreakPreview" zoomScaleNormal="100" zoomScaleSheetLayoutView="100" workbookViewId="0">
      <selection activeCell="AS11" sqref="AS11"/>
    </sheetView>
  </sheetViews>
  <sheetFormatPr defaultColWidth="2.6328125" defaultRowHeight="13"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37" ht="16.5" customHeight="1" x14ac:dyDescent="0.2">
      <c r="A1" s="1" t="s">
        <v>249</v>
      </c>
      <c r="F1" s="1" t="s">
        <v>131</v>
      </c>
    </row>
    <row r="2" spans="1:37" ht="16.5" customHeight="1" x14ac:dyDescent="0.2">
      <c r="A2" s="1" t="s">
        <v>168</v>
      </c>
    </row>
    <row r="3" spans="1:37" ht="16.5" customHeight="1" x14ac:dyDescent="0.2">
      <c r="A3" s="1" t="s">
        <v>194</v>
      </c>
    </row>
    <row r="4" spans="1:37" ht="16.5" customHeight="1" thickBot="1" x14ac:dyDescent="0.25"/>
    <row r="5" spans="1:37" ht="21" customHeight="1" x14ac:dyDescent="0.2">
      <c r="B5" s="527" t="s">
        <v>169</v>
      </c>
      <c r="C5" s="528"/>
      <c r="D5" s="528"/>
      <c r="E5" s="528"/>
      <c r="F5" s="528"/>
      <c r="G5" s="529"/>
      <c r="H5" s="530" t="s">
        <v>195</v>
      </c>
      <c r="I5" s="528"/>
      <c r="J5" s="528"/>
      <c r="K5" s="528"/>
      <c r="L5" s="528"/>
      <c r="M5" s="528"/>
      <c r="N5" s="528"/>
      <c r="O5" s="528"/>
      <c r="P5" s="529"/>
      <c r="Q5" s="530" t="s">
        <v>170</v>
      </c>
      <c r="R5" s="528"/>
      <c r="S5" s="528"/>
      <c r="T5" s="528"/>
      <c r="U5" s="528"/>
      <c r="V5" s="528"/>
      <c r="W5" s="529"/>
      <c r="X5" s="530" t="s">
        <v>139</v>
      </c>
      <c r="Y5" s="528"/>
      <c r="Z5" s="528"/>
      <c r="AA5" s="528"/>
      <c r="AB5" s="528"/>
      <c r="AC5" s="529"/>
      <c r="AD5" s="530" t="s">
        <v>38</v>
      </c>
      <c r="AE5" s="528"/>
      <c r="AF5" s="528"/>
      <c r="AG5" s="528"/>
      <c r="AH5" s="531"/>
    </row>
    <row r="6" spans="1:37" ht="21" customHeight="1" x14ac:dyDescent="0.2">
      <c r="B6" s="514">
        <v>45566</v>
      </c>
      <c r="C6" s="515"/>
      <c r="D6" s="515"/>
      <c r="E6" s="515"/>
      <c r="F6" s="515"/>
      <c r="G6" s="516"/>
      <c r="H6" s="128" t="s">
        <v>171</v>
      </c>
      <c r="I6" s="520">
        <f>基本情報!D26</f>
        <v>55000</v>
      </c>
      <c r="J6" s="520"/>
      <c r="K6" s="521" t="s">
        <v>172</v>
      </c>
      <c r="L6" s="521"/>
      <c r="M6" s="521"/>
      <c r="N6" s="129">
        <v>1</v>
      </c>
      <c r="O6" s="130" t="s">
        <v>173</v>
      </c>
      <c r="P6" s="131"/>
      <c r="Q6" s="132"/>
      <c r="R6" s="79"/>
      <c r="S6" s="79"/>
      <c r="T6" s="79"/>
      <c r="U6" s="79"/>
      <c r="V6" s="133" t="s">
        <v>174</v>
      </c>
      <c r="W6" s="9"/>
      <c r="X6" s="134"/>
      <c r="Y6" s="452">
        <f>IF(I6="","",AK7)</f>
        <v>55000</v>
      </c>
      <c r="Z6" s="452"/>
      <c r="AA6" s="452"/>
      <c r="AB6" s="452"/>
      <c r="AC6" s="135" t="s">
        <v>37</v>
      </c>
      <c r="AD6" s="523"/>
      <c r="AE6" s="380"/>
      <c r="AF6" s="380"/>
      <c r="AG6" s="380"/>
      <c r="AH6" s="394"/>
    </row>
    <row r="7" spans="1:37" ht="21" customHeight="1" x14ac:dyDescent="0.2">
      <c r="B7" s="517"/>
      <c r="C7" s="518"/>
      <c r="D7" s="518"/>
      <c r="E7" s="518"/>
      <c r="F7" s="518"/>
      <c r="G7" s="519"/>
      <c r="H7" s="136"/>
      <c r="I7" s="137"/>
      <c r="J7" s="100"/>
      <c r="K7" s="137" t="s">
        <v>175</v>
      </c>
      <c r="L7" s="524">
        <f>I6*N6</f>
        <v>55000</v>
      </c>
      <c r="M7" s="525"/>
      <c r="N7" s="525"/>
      <c r="O7" s="138" t="s">
        <v>37</v>
      </c>
      <c r="P7" s="139"/>
      <c r="Q7" s="140"/>
      <c r="R7" s="100" t="s">
        <v>176</v>
      </c>
      <c r="S7" s="526">
        <v>64500</v>
      </c>
      <c r="T7" s="526"/>
      <c r="U7" s="526"/>
      <c r="V7" s="11" t="s">
        <v>37</v>
      </c>
      <c r="W7" s="141"/>
      <c r="X7" s="140"/>
      <c r="Y7" s="522"/>
      <c r="Z7" s="522"/>
      <c r="AA7" s="522"/>
      <c r="AB7" s="522"/>
      <c r="AC7" s="139"/>
      <c r="AD7" s="395"/>
      <c r="AE7" s="396"/>
      <c r="AF7" s="396"/>
      <c r="AG7" s="396"/>
      <c r="AH7" s="429"/>
      <c r="AK7" s="142">
        <f>MIN(L7,S7)</f>
        <v>55000</v>
      </c>
    </row>
    <row r="8" spans="1:37" ht="21" customHeight="1" x14ac:dyDescent="0.2">
      <c r="B8" s="514">
        <v>45567</v>
      </c>
      <c r="C8" s="515"/>
      <c r="D8" s="515"/>
      <c r="E8" s="515"/>
      <c r="F8" s="515"/>
      <c r="G8" s="516"/>
      <c r="H8" s="128" t="s">
        <v>177</v>
      </c>
      <c r="I8" s="520">
        <f>$I$6</f>
        <v>55000</v>
      </c>
      <c r="J8" s="520"/>
      <c r="K8" s="521" t="s">
        <v>172</v>
      </c>
      <c r="L8" s="521"/>
      <c r="M8" s="521"/>
      <c r="N8" s="129">
        <v>1</v>
      </c>
      <c r="O8" s="130" t="s">
        <v>173</v>
      </c>
      <c r="P8" s="131"/>
      <c r="Q8" s="132"/>
      <c r="R8" s="79"/>
      <c r="S8" s="79"/>
      <c r="T8" s="79"/>
      <c r="U8" s="79"/>
      <c r="V8" s="133" t="s">
        <v>174</v>
      </c>
      <c r="W8" s="9"/>
      <c r="X8" s="134"/>
      <c r="Y8" s="452">
        <f>IF(I8="","",AK9)</f>
        <v>55000</v>
      </c>
      <c r="Z8" s="452"/>
      <c r="AA8" s="452"/>
      <c r="AB8" s="452"/>
      <c r="AC8" s="135" t="s">
        <v>37</v>
      </c>
      <c r="AD8" s="523"/>
      <c r="AE8" s="380"/>
      <c r="AF8" s="380"/>
      <c r="AG8" s="380"/>
      <c r="AH8" s="394"/>
    </row>
    <row r="9" spans="1:37" ht="21" customHeight="1" x14ac:dyDescent="0.2">
      <c r="B9" s="517"/>
      <c r="C9" s="518"/>
      <c r="D9" s="518"/>
      <c r="E9" s="518"/>
      <c r="F9" s="518"/>
      <c r="G9" s="519"/>
      <c r="H9" s="136"/>
      <c r="I9" s="137"/>
      <c r="J9" s="100"/>
      <c r="K9" s="137" t="s">
        <v>176</v>
      </c>
      <c r="L9" s="524">
        <f>I8*N8</f>
        <v>55000</v>
      </c>
      <c r="M9" s="525"/>
      <c r="N9" s="525"/>
      <c r="O9" s="138" t="s">
        <v>37</v>
      </c>
      <c r="P9" s="139"/>
      <c r="Q9" s="140"/>
      <c r="R9" s="100" t="s">
        <v>176</v>
      </c>
      <c r="S9" s="526">
        <v>64500</v>
      </c>
      <c r="T9" s="526"/>
      <c r="U9" s="526"/>
      <c r="V9" s="11" t="s">
        <v>37</v>
      </c>
      <c r="W9" s="141"/>
      <c r="X9" s="140"/>
      <c r="Y9" s="522"/>
      <c r="Z9" s="522"/>
      <c r="AA9" s="522"/>
      <c r="AB9" s="522"/>
      <c r="AC9" s="139"/>
      <c r="AD9" s="395"/>
      <c r="AE9" s="396"/>
      <c r="AF9" s="396"/>
      <c r="AG9" s="396"/>
      <c r="AH9" s="429"/>
      <c r="AK9" s="142">
        <f>MIN(L9,S9)</f>
        <v>55000</v>
      </c>
    </row>
    <row r="10" spans="1:37" ht="21" customHeight="1" x14ac:dyDescent="0.2">
      <c r="B10" s="514">
        <v>45568</v>
      </c>
      <c r="C10" s="515"/>
      <c r="D10" s="515"/>
      <c r="E10" s="515"/>
      <c r="F10" s="515"/>
      <c r="G10" s="516"/>
      <c r="H10" s="128" t="s">
        <v>177</v>
      </c>
      <c r="I10" s="520">
        <f>$I$6</f>
        <v>55000</v>
      </c>
      <c r="J10" s="520"/>
      <c r="K10" s="521" t="s">
        <v>172</v>
      </c>
      <c r="L10" s="521"/>
      <c r="M10" s="521"/>
      <c r="N10" s="129">
        <v>1</v>
      </c>
      <c r="O10" s="130" t="s">
        <v>173</v>
      </c>
      <c r="P10" s="131"/>
      <c r="Q10" s="132"/>
      <c r="R10" s="79"/>
      <c r="S10" s="79"/>
      <c r="T10" s="79"/>
      <c r="U10" s="79"/>
      <c r="V10" s="133" t="s">
        <v>174</v>
      </c>
      <c r="W10" s="9"/>
      <c r="X10" s="134"/>
      <c r="Y10" s="452">
        <f>IF(I10="","",AK11)</f>
        <v>55000</v>
      </c>
      <c r="Z10" s="452"/>
      <c r="AA10" s="452"/>
      <c r="AB10" s="452"/>
      <c r="AC10" s="135" t="s">
        <v>37</v>
      </c>
      <c r="AD10" s="523"/>
      <c r="AE10" s="380"/>
      <c r="AF10" s="380"/>
      <c r="AG10" s="380"/>
      <c r="AH10" s="394"/>
    </row>
    <row r="11" spans="1:37" ht="21" customHeight="1" x14ac:dyDescent="0.2">
      <c r="B11" s="517"/>
      <c r="C11" s="518"/>
      <c r="D11" s="518"/>
      <c r="E11" s="518"/>
      <c r="F11" s="518"/>
      <c r="G11" s="519"/>
      <c r="H11" s="136"/>
      <c r="I11" s="137"/>
      <c r="J11" s="100"/>
      <c r="K11" s="137" t="s">
        <v>176</v>
      </c>
      <c r="L11" s="524">
        <f t="shared" ref="L11" si="0">I10*N10</f>
        <v>55000</v>
      </c>
      <c r="M11" s="525"/>
      <c r="N11" s="525"/>
      <c r="O11" s="138" t="s">
        <v>37</v>
      </c>
      <c r="P11" s="139"/>
      <c r="Q11" s="140"/>
      <c r="R11" s="100" t="s">
        <v>176</v>
      </c>
      <c r="S11" s="526">
        <v>64500</v>
      </c>
      <c r="T11" s="526"/>
      <c r="U11" s="526"/>
      <c r="V11" s="11" t="s">
        <v>37</v>
      </c>
      <c r="W11" s="141"/>
      <c r="X11" s="140"/>
      <c r="Y11" s="522"/>
      <c r="Z11" s="522"/>
      <c r="AA11" s="522"/>
      <c r="AB11" s="522"/>
      <c r="AC11" s="139"/>
      <c r="AD11" s="395"/>
      <c r="AE11" s="396"/>
      <c r="AF11" s="396"/>
      <c r="AG11" s="396"/>
      <c r="AH11" s="429"/>
      <c r="AK11" s="142">
        <f>MIN(L11,S11)</f>
        <v>55000</v>
      </c>
    </row>
    <row r="12" spans="1:37" ht="21" customHeight="1" x14ac:dyDescent="0.2">
      <c r="B12" s="514">
        <v>45569</v>
      </c>
      <c r="C12" s="515"/>
      <c r="D12" s="515"/>
      <c r="E12" s="515"/>
      <c r="F12" s="515"/>
      <c r="G12" s="516"/>
      <c r="H12" s="128" t="s">
        <v>177</v>
      </c>
      <c r="I12" s="520">
        <f>$I$6</f>
        <v>55000</v>
      </c>
      <c r="J12" s="520"/>
      <c r="K12" s="521" t="s">
        <v>172</v>
      </c>
      <c r="L12" s="521"/>
      <c r="M12" s="521"/>
      <c r="N12" s="129">
        <v>1</v>
      </c>
      <c r="O12" s="130" t="s">
        <v>173</v>
      </c>
      <c r="P12" s="131"/>
      <c r="Q12" s="132"/>
      <c r="R12" s="79"/>
      <c r="S12" s="79"/>
      <c r="T12" s="79"/>
      <c r="U12" s="79"/>
      <c r="V12" s="133" t="s">
        <v>174</v>
      </c>
      <c r="W12" s="9"/>
      <c r="X12" s="134"/>
      <c r="Y12" s="452">
        <f>IF(I12="","",AK13)</f>
        <v>55000</v>
      </c>
      <c r="Z12" s="452"/>
      <c r="AA12" s="452"/>
      <c r="AB12" s="452"/>
      <c r="AC12" s="135" t="s">
        <v>37</v>
      </c>
      <c r="AD12" s="523"/>
      <c r="AE12" s="380"/>
      <c r="AF12" s="380"/>
      <c r="AG12" s="380"/>
      <c r="AH12" s="394"/>
    </row>
    <row r="13" spans="1:37" ht="21" customHeight="1" x14ac:dyDescent="0.2">
      <c r="B13" s="517"/>
      <c r="C13" s="518"/>
      <c r="D13" s="518"/>
      <c r="E13" s="518"/>
      <c r="F13" s="518"/>
      <c r="G13" s="519"/>
      <c r="H13" s="136"/>
      <c r="I13" s="137"/>
      <c r="J13" s="100"/>
      <c r="K13" s="137" t="s">
        <v>176</v>
      </c>
      <c r="L13" s="524">
        <f t="shared" ref="L13" si="1">I12*N12</f>
        <v>55000</v>
      </c>
      <c r="M13" s="525"/>
      <c r="N13" s="525"/>
      <c r="O13" s="138" t="s">
        <v>37</v>
      </c>
      <c r="P13" s="139"/>
      <c r="Q13" s="140"/>
      <c r="R13" s="100" t="s">
        <v>176</v>
      </c>
      <c r="S13" s="526">
        <v>64500</v>
      </c>
      <c r="T13" s="526"/>
      <c r="U13" s="526"/>
      <c r="V13" s="11" t="s">
        <v>37</v>
      </c>
      <c r="W13" s="141"/>
      <c r="X13" s="140"/>
      <c r="Y13" s="522"/>
      <c r="Z13" s="522"/>
      <c r="AA13" s="522"/>
      <c r="AB13" s="522"/>
      <c r="AC13" s="139"/>
      <c r="AD13" s="395"/>
      <c r="AE13" s="396"/>
      <c r="AF13" s="396"/>
      <c r="AG13" s="396"/>
      <c r="AH13" s="429"/>
      <c r="AK13" s="142">
        <f>MIN(L13,S13)</f>
        <v>55000</v>
      </c>
    </row>
    <row r="14" spans="1:37" ht="21" customHeight="1" x14ac:dyDescent="0.2">
      <c r="B14" s="514">
        <v>45570</v>
      </c>
      <c r="C14" s="515"/>
      <c r="D14" s="515"/>
      <c r="E14" s="515"/>
      <c r="F14" s="515"/>
      <c r="G14" s="516"/>
      <c r="H14" s="128" t="s">
        <v>177</v>
      </c>
      <c r="I14" s="520">
        <f>$I$6</f>
        <v>55000</v>
      </c>
      <c r="J14" s="520"/>
      <c r="K14" s="521" t="s">
        <v>172</v>
      </c>
      <c r="L14" s="521"/>
      <c r="M14" s="521"/>
      <c r="N14" s="129">
        <v>1</v>
      </c>
      <c r="O14" s="130" t="s">
        <v>173</v>
      </c>
      <c r="P14" s="131"/>
      <c r="Q14" s="132"/>
      <c r="R14" s="79"/>
      <c r="S14" s="79"/>
      <c r="T14" s="79"/>
      <c r="U14" s="79"/>
      <c r="V14" s="133" t="s">
        <v>174</v>
      </c>
      <c r="W14" s="9"/>
      <c r="X14" s="134"/>
      <c r="Y14" s="452">
        <f>IF(I14="","",AK15)</f>
        <v>55000</v>
      </c>
      <c r="Z14" s="452"/>
      <c r="AA14" s="452"/>
      <c r="AB14" s="452"/>
      <c r="AC14" s="135" t="s">
        <v>37</v>
      </c>
      <c r="AD14" s="523"/>
      <c r="AE14" s="380"/>
      <c r="AF14" s="380"/>
      <c r="AG14" s="380"/>
      <c r="AH14" s="394"/>
    </row>
    <row r="15" spans="1:37" ht="21" customHeight="1" x14ac:dyDescent="0.2">
      <c r="B15" s="517"/>
      <c r="C15" s="518"/>
      <c r="D15" s="518"/>
      <c r="E15" s="518"/>
      <c r="F15" s="518"/>
      <c r="G15" s="519"/>
      <c r="H15" s="136"/>
      <c r="I15" s="137"/>
      <c r="J15" s="100"/>
      <c r="K15" s="137" t="s">
        <v>176</v>
      </c>
      <c r="L15" s="524">
        <f t="shared" ref="L15" si="2">I14*N14</f>
        <v>55000</v>
      </c>
      <c r="M15" s="525"/>
      <c r="N15" s="525"/>
      <c r="O15" s="138" t="s">
        <v>37</v>
      </c>
      <c r="P15" s="139"/>
      <c r="Q15" s="140"/>
      <c r="R15" s="100" t="s">
        <v>176</v>
      </c>
      <c r="S15" s="526">
        <v>64500</v>
      </c>
      <c r="T15" s="526"/>
      <c r="U15" s="526"/>
      <c r="V15" s="11" t="s">
        <v>37</v>
      </c>
      <c r="W15" s="141"/>
      <c r="X15" s="140"/>
      <c r="Y15" s="522"/>
      <c r="Z15" s="522"/>
      <c r="AA15" s="522"/>
      <c r="AB15" s="522"/>
      <c r="AC15" s="139"/>
      <c r="AD15" s="395"/>
      <c r="AE15" s="396"/>
      <c r="AF15" s="396"/>
      <c r="AG15" s="396"/>
      <c r="AH15" s="429"/>
      <c r="AK15" s="142">
        <f>MIN(L15,S15)</f>
        <v>55000</v>
      </c>
    </row>
    <row r="16" spans="1:37" ht="56.25" customHeight="1" thickBot="1" x14ac:dyDescent="0.25">
      <c r="B16" s="504" t="s">
        <v>178</v>
      </c>
      <c r="C16" s="505"/>
      <c r="D16" s="505"/>
      <c r="E16" s="505"/>
      <c r="F16" s="505"/>
      <c r="G16" s="506"/>
      <c r="H16" s="507"/>
      <c r="I16" s="508"/>
      <c r="J16" s="508"/>
      <c r="K16" s="508"/>
      <c r="L16" s="508"/>
      <c r="M16" s="508"/>
      <c r="N16" s="508"/>
      <c r="O16" s="508"/>
      <c r="P16" s="509"/>
      <c r="Q16" s="507"/>
      <c r="R16" s="508"/>
      <c r="S16" s="508"/>
      <c r="T16" s="508"/>
      <c r="U16" s="508"/>
      <c r="V16" s="508"/>
      <c r="W16" s="509"/>
      <c r="X16" s="143"/>
      <c r="Y16" s="510">
        <f>SUM(Y6:AB15)</f>
        <v>275000</v>
      </c>
      <c r="Z16" s="510"/>
      <c r="AA16" s="510"/>
      <c r="AB16" s="510"/>
      <c r="AC16" s="144" t="s">
        <v>37</v>
      </c>
      <c r="AD16" s="511"/>
      <c r="AE16" s="512"/>
      <c r="AF16" s="512"/>
      <c r="AG16" s="512"/>
      <c r="AH16" s="513"/>
      <c r="AK16" s="142">
        <f>SUM(AK7:AK15)</f>
        <v>275000</v>
      </c>
    </row>
    <row r="17" spans="2:3" ht="16.5" customHeight="1" x14ac:dyDescent="0.2"/>
    <row r="18" spans="2:3" ht="16.5" customHeight="1" x14ac:dyDescent="0.2">
      <c r="B18" s="1" t="s">
        <v>16</v>
      </c>
    </row>
    <row r="19" spans="2:3" ht="16.5" customHeight="1" x14ac:dyDescent="0.2">
      <c r="B19" s="26" t="s">
        <v>28</v>
      </c>
      <c r="C19" s="25" t="s">
        <v>179</v>
      </c>
    </row>
    <row r="20" spans="2:3" ht="16.5" customHeight="1" x14ac:dyDescent="0.2">
      <c r="B20" s="26" t="s">
        <v>29</v>
      </c>
      <c r="C20" s="25" t="s">
        <v>180</v>
      </c>
    </row>
    <row r="21" spans="2:3" ht="16.5" customHeight="1" x14ac:dyDescent="0.2"/>
    <row r="22" spans="2:3" ht="16.5" customHeight="1" x14ac:dyDescent="0.2"/>
    <row r="23" spans="2:3" ht="16.5" customHeight="1" x14ac:dyDescent="0.2"/>
  </sheetData>
  <mergeCells count="45">
    <mergeCell ref="B5:G5"/>
    <mergeCell ref="H5:P5"/>
    <mergeCell ref="Q5:W5"/>
    <mergeCell ref="X5:AC5"/>
    <mergeCell ref="AD5:AH5"/>
    <mergeCell ref="B6:G7"/>
    <mergeCell ref="I6:J6"/>
    <mergeCell ref="K6:M6"/>
    <mergeCell ref="Y6:AB7"/>
    <mergeCell ref="AD6:AH7"/>
    <mergeCell ref="L7:N7"/>
    <mergeCell ref="S7:U7"/>
    <mergeCell ref="B8:G9"/>
    <mergeCell ref="I8:J8"/>
    <mergeCell ref="K8:M8"/>
    <mergeCell ref="Y8:AB9"/>
    <mergeCell ref="AD8:AH9"/>
    <mergeCell ref="L9:N9"/>
    <mergeCell ref="S9:U9"/>
    <mergeCell ref="B10:G11"/>
    <mergeCell ref="I10:J10"/>
    <mergeCell ref="K10:M10"/>
    <mergeCell ref="Y10:AB11"/>
    <mergeCell ref="AD10:AH11"/>
    <mergeCell ref="L11:N11"/>
    <mergeCell ref="S11:U11"/>
    <mergeCell ref="B12:G13"/>
    <mergeCell ref="I12:J12"/>
    <mergeCell ref="K12:M12"/>
    <mergeCell ref="Y12:AB13"/>
    <mergeCell ref="AD12:AH13"/>
    <mergeCell ref="L13:N13"/>
    <mergeCell ref="S13:U13"/>
    <mergeCell ref="B14:G15"/>
    <mergeCell ref="I14:J14"/>
    <mergeCell ref="K14:M14"/>
    <mergeCell ref="Y14:AB15"/>
    <mergeCell ref="AD14:AH15"/>
    <mergeCell ref="L15:N15"/>
    <mergeCell ref="S15:U15"/>
    <mergeCell ref="B16:G16"/>
    <mergeCell ref="H16:P16"/>
    <mergeCell ref="Q16:W16"/>
    <mergeCell ref="Y16:AB16"/>
    <mergeCell ref="AD16:AH16"/>
  </mergeCells>
  <phoneticPr fontId="1"/>
  <conditionalFormatting sqref="I6:J6">
    <cfRule type="containsBlanks" dxfId="14" priority="28">
      <formula>LEN(TRIM(I6))=0</formula>
    </cfRule>
    <cfRule type="containsBlanks" dxfId="13" priority="43">
      <formula>LEN(TRIM(I6))=0</formula>
    </cfRule>
  </conditionalFormatting>
  <conditionalFormatting sqref="I8:J8">
    <cfRule type="containsBlanks" dxfId="12" priority="25">
      <formula>LEN(TRIM(I8))=0</formula>
    </cfRule>
    <cfRule type="containsBlanks" dxfId="11" priority="27">
      <formula>LEN(TRIM(I8))=0</formula>
    </cfRule>
  </conditionalFormatting>
  <conditionalFormatting sqref="I10:J10">
    <cfRule type="containsBlanks" dxfId="10" priority="9">
      <formula>LEN(TRIM(I10))=0</formula>
    </cfRule>
    <cfRule type="containsBlanks" dxfId="9" priority="10">
      <formula>LEN(TRIM(I10))=0</formula>
    </cfRule>
  </conditionalFormatting>
  <conditionalFormatting sqref="I12:J12">
    <cfRule type="containsBlanks" dxfId="8" priority="7">
      <formula>LEN(TRIM(I12))=0</formula>
    </cfRule>
    <cfRule type="containsBlanks" dxfId="7" priority="8">
      <formula>LEN(TRIM(I12))=0</formula>
    </cfRule>
  </conditionalFormatting>
  <conditionalFormatting sqref="I14:J14">
    <cfRule type="containsBlanks" dxfId="6" priority="1">
      <formula>LEN(TRIM(I14))=0</formula>
    </cfRule>
    <cfRule type="containsBlanks" dxfId="5" priority="2">
      <formula>LEN(TRIM(I14))=0</formula>
    </cfRule>
  </conditionalFormatting>
  <conditionalFormatting sqref="N6 B6:G15">
    <cfRule type="containsBlanks" dxfId="4" priority="29">
      <formula>LEN(TRIM(B6))=0</formula>
    </cfRule>
  </conditionalFormatting>
  <conditionalFormatting sqref="N8">
    <cfRule type="containsBlanks" dxfId="3" priority="26">
      <formula>LEN(TRIM(N8))=0</formula>
    </cfRule>
  </conditionalFormatting>
  <conditionalFormatting sqref="N10">
    <cfRule type="containsBlanks" dxfId="2" priority="24">
      <formula>LEN(TRIM(N10))=0</formula>
    </cfRule>
  </conditionalFormatting>
  <conditionalFormatting sqref="N12">
    <cfRule type="containsBlanks" dxfId="1" priority="23">
      <formula>LEN(TRIM(N12))=0</formula>
    </cfRule>
  </conditionalFormatting>
  <conditionalFormatting sqref="N14">
    <cfRule type="containsBlanks" dxfId="0" priority="20">
      <formula>LEN(TRIM(N14))=0</formula>
    </cfRule>
  </conditionalFormatting>
  <pageMargins left="0.9055118110236221" right="0.51181102362204722" top="1.1417322834645669" bottom="0.74803149606299213" header="0.31496062992125984" footer="0.31496062992125984"/>
  <pageSetup paperSize="9" scale="90" orientation="portrait" r:id="rId1"/>
  <headerFooter>
    <oddHeader>&amp;L
請求内訳書（一般乗用旅客自動車運送事業者との運送契約により自動車を使用した場合）&amp;R&amp;"ＭＳ Ｐ明朝,標準"&amp;8（タクシー・ハイヤー等）&amp;"-,標準"&amp;11
【様式記載例及び契約書作成例】</oddHeader>
    <oddFooter>&amp;C&amp;12 5</oddFooter>
  </headerFooter>
  <colBreaks count="1" manualBreakCount="1">
    <brk id="3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vt:lpstr>
      <vt:lpstr>P1.運送契約書</vt:lpstr>
      <vt:lpstr>P2.契約届出書</vt:lpstr>
      <vt:lpstr>P3.自動車使用証明書</vt:lpstr>
      <vt:lpstr>P4.請求書</vt:lpstr>
      <vt:lpstr>P5.請求書②</vt:lpstr>
      <vt:lpstr>P1.運送契約書!Print_Area</vt:lpstr>
      <vt:lpstr>P2.契約届出書!Print_Area</vt:lpstr>
      <vt:lpstr>P3.自動車使用証明書!Print_Area</vt:lpstr>
      <vt:lpstr>P4.請求書!Print_Area</vt:lpstr>
      <vt:lpstr>P5.請求書②!Print_Area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迎悟</dc:creator>
  <cp:lastModifiedBy>daiichiro takebe</cp:lastModifiedBy>
  <cp:lastPrinted>2021-03-19T12:01:57Z</cp:lastPrinted>
  <dcterms:created xsi:type="dcterms:W3CDTF">2014-07-18T04:25:04Z</dcterms:created>
  <dcterms:modified xsi:type="dcterms:W3CDTF">2024-07-25T08:16:43Z</dcterms:modified>
</cp:coreProperties>
</file>